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茂原市テニス協会/ジャンボリー大会/ジャンボリー2023/"/>
    </mc:Choice>
  </mc:AlternateContent>
  <xr:revisionPtr revIDLastSave="0" documentId="8_{078E021A-662A-4CE3-9808-2384F4ABD231}" xr6:coauthVersionLast="47" xr6:coauthVersionMax="47" xr10:uidLastSave="{00000000-0000-0000-0000-000000000000}"/>
  <bookViews>
    <workbookView xWindow="-120" yWindow="-120" windowWidth="20640" windowHeight="11760" tabRatio="772" xr2:uid="{00000000-000D-0000-FFFF-FFFF00000000}"/>
  </bookViews>
  <sheets>
    <sheet name="順位トーナメント" sheetId="5" r:id="rId1"/>
    <sheet name="A" sheetId="12" r:id="rId2"/>
    <sheet name="B" sheetId="13" r:id="rId3"/>
    <sheet name="C" sheetId="14" r:id="rId4"/>
    <sheet name="D" sheetId="15" r:id="rId5"/>
    <sheet name="E" sheetId="16" r:id="rId6"/>
    <sheet name="F" sheetId="17" r:id="rId7"/>
    <sheet name="G" sheetId="18" r:id="rId8"/>
  </sheets>
  <definedNames>
    <definedName name="Aブロック">#REF!</definedName>
    <definedName name="_xlnm.Print_Area" localSheetId="1">A!$B$1:$AF$30</definedName>
    <definedName name="_xlnm.Print_Area" localSheetId="2">B!$B$1:$AF$30</definedName>
    <definedName name="_xlnm.Print_Area" localSheetId="3">'C'!$B$1:$AF$30</definedName>
    <definedName name="_xlnm.Print_Area" localSheetId="4">D!$B$1:$Z$25</definedName>
    <definedName name="_xlnm.Print_Area" localSheetId="5">E!$B$1:$Z$25</definedName>
    <definedName name="_xlnm.Print_Area" localSheetId="6">F!$B$1:$AF$30</definedName>
    <definedName name="_xlnm.Print_Area" localSheetId="7">G!$B$1:$AF$30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>#REF!</definedName>
    <definedName name="い" localSheetId="1">#REF!</definedName>
    <definedName name="い" localSheetId="2">#REF!</definedName>
    <definedName name="い" localSheetId="3">#REF!</definedName>
    <definedName name="い" localSheetId="4">#REF!</definedName>
    <definedName name="い" localSheetId="5">#REF!</definedName>
    <definedName name="い" localSheetId="6">#REF!</definedName>
    <definedName name="い" localSheetId="7">#REF!</definedName>
    <definedName name="い">#REF!</definedName>
    <definedName name="ジャンボリーとー" localSheetId="1">#REF!</definedName>
    <definedName name="ジャンボリーとー" localSheetId="2">#REF!</definedName>
    <definedName name="ジャンボリーとー" localSheetId="3">#REF!</definedName>
    <definedName name="ジャンボリーとー" localSheetId="4">#REF!</definedName>
    <definedName name="ジャンボリーとー" localSheetId="5">#REF!</definedName>
    <definedName name="ジャンボリーとー" localSheetId="6">#REF!</definedName>
    <definedName name="ジャンボリーとー" localSheetId="7">#REF!</definedName>
    <definedName name="ジャンボリーとー">#REF!</definedName>
    <definedName name="タイム" localSheetId="1">#REF!</definedName>
    <definedName name="タイム" localSheetId="2">#REF!</definedName>
    <definedName name="タイム" localSheetId="3">#REF!</definedName>
    <definedName name="タイム" localSheetId="4">#REF!</definedName>
    <definedName name="タイム" localSheetId="5">#REF!</definedName>
    <definedName name="タイム" localSheetId="6">#REF!</definedName>
    <definedName name="タイム" localSheetId="7">#REF!</definedName>
    <definedName name="タイム">#REF!</definedName>
    <definedName name="トーナメント７月１日" localSheetId="1">#REF!</definedName>
    <definedName name="トーナメント７月１日" localSheetId="2">#REF!</definedName>
    <definedName name="トーナメント７月１日" localSheetId="3">#REF!</definedName>
    <definedName name="トーナメント７月１日" localSheetId="4">#REF!</definedName>
    <definedName name="トーナメント７月１日" localSheetId="5">#REF!</definedName>
    <definedName name="トーナメント７月１日" localSheetId="6">#REF!</definedName>
    <definedName name="トーナメント７月１日" localSheetId="7">#REF!</definedName>
    <definedName name="トーナメント７月１日">#REF!</definedName>
    <definedName name="トーナメント試合結果" localSheetId="1">#REF!</definedName>
    <definedName name="トーナメント試合結果" localSheetId="2">#REF!</definedName>
    <definedName name="トーナメント試合結果" localSheetId="3">#REF!</definedName>
    <definedName name="トーナメント試合結果" localSheetId="4">#REF!</definedName>
    <definedName name="トーナメント試合結果" localSheetId="5">#REF!</definedName>
    <definedName name="トーナメント試合結果" localSheetId="6">#REF!</definedName>
    <definedName name="トーナメント試合結果" localSheetId="7">#REF!</definedName>
    <definedName name="トーナメント試合結果">#REF!</definedName>
    <definedName name="り" localSheetId="1">#REF!</definedName>
    <definedName name="り" localSheetId="2">#REF!</definedName>
    <definedName name="り" localSheetId="3">#REF!</definedName>
    <definedName name="り" localSheetId="4">#REF!</definedName>
    <definedName name="り" localSheetId="5">#REF!</definedName>
    <definedName name="り" localSheetId="6">#REF!</definedName>
    <definedName name="り" localSheetId="7">#REF!</definedName>
    <definedName name="り">#REF!</definedName>
    <definedName name="りい" localSheetId="1">#REF!</definedName>
    <definedName name="りい" localSheetId="2">#REF!</definedName>
    <definedName name="りい" localSheetId="3">#REF!</definedName>
    <definedName name="りい" localSheetId="4">#REF!</definedName>
    <definedName name="りい" localSheetId="5">#REF!</definedName>
    <definedName name="りい" localSheetId="6">#REF!</definedName>
    <definedName name="りい" localSheetId="7">#REF!</definedName>
    <definedName name="りい">#REF!</definedName>
    <definedName name="リーグ戦" localSheetId="1">#REF!</definedName>
    <definedName name="リーグ戦" localSheetId="2">#REF!</definedName>
    <definedName name="リーグ戦" localSheetId="3">#REF!</definedName>
    <definedName name="リーグ戦" localSheetId="4">#REF!</definedName>
    <definedName name="リーグ戦" localSheetId="5">#REF!</definedName>
    <definedName name="リーグ戦" localSheetId="6">#REF!</definedName>
    <definedName name="リーグ戦" localSheetId="7">#REF!</definedName>
    <definedName name="リーグ戦">#REF!</definedName>
    <definedName name="試合結果" localSheetId="1">#REF!</definedName>
    <definedName name="試合結果" localSheetId="2">#REF!</definedName>
    <definedName name="試合結果" localSheetId="3">#REF!</definedName>
    <definedName name="試合結果" localSheetId="4">#REF!</definedName>
    <definedName name="試合結果" localSheetId="5">#REF!</definedName>
    <definedName name="試合結果" localSheetId="6">#REF!</definedName>
    <definedName name="試合結果" localSheetId="7">#REF!</definedName>
    <definedName name="試合結果">#REF!</definedName>
    <definedName name="試合結果＿" localSheetId="1">#REF!</definedName>
    <definedName name="試合結果＿" localSheetId="2">#REF!</definedName>
    <definedName name="試合結果＿" localSheetId="3">#REF!</definedName>
    <definedName name="試合結果＿" localSheetId="4">#REF!</definedName>
    <definedName name="試合結果＿" localSheetId="5">#REF!</definedName>
    <definedName name="試合結果＿" localSheetId="6">#REF!</definedName>
    <definedName name="試合結果＿" localSheetId="7">#REF!</definedName>
    <definedName name="試合結果＿">#REF!</definedName>
    <definedName name="試合結果＿＿" localSheetId="1">#REF!</definedName>
    <definedName name="試合結果＿＿" localSheetId="2">#REF!</definedName>
    <definedName name="試合結果＿＿" localSheetId="3">#REF!</definedName>
    <definedName name="試合結果＿＿" localSheetId="4">#REF!</definedName>
    <definedName name="試合結果＿＿" localSheetId="5">#REF!</definedName>
    <definedName name="試合結果＿＿" localSheetId="6">#REF!</definedName>
    <definedName name="試合結果＿＿" localSheetId="7">#REF!</definedName>
    <definedName name="試合結果＿＿">#REF!</definedName>
    <definedName name="試合結果___" localSheetId="1">#REF!</definedName>
    <definedName name="試合結果___" localSheetId="2">#REF!</definedName>
    <definedName name="試合結果___" localSheetId="3">#REF!</definedName>
    <definedName name="試合結果___" localSheetId="4">#REF!</definedName>
    <definedName name="試合結果___" localSheetId="5">#REF!</definedName>
    <definedName name="試合結果___" localSheetId="6">#REF!</definedName>
    <definedName name="試合結果___" localSheetId="7">#REF!</definedName>
    <definedName name="試合結果___">#REF!</definedName>
    <definedName name="選手" localSheetId="1">#REF!</definedName>
    <definedName name="選手" localSheetId="2">#REF!</definedName>
    <definedName name="選手" localSheetId="3">#REF!</definedName>
    <definedName name="選手" localSheetId="4">#REF!</definedName>
    <definedName name="選手" localSheetId="5">#REF!</definedName>
    <definedName name="選手" localSheetId="6">#REF!</definedName>
    <definedName name="選手" localSheetId="7">#REF!</definedName>
    <definedName name="選手">#REF!</definedName>
    <definedName name="選手案" localSheetId="1">#REF!</definedName>
    <definedName name="選手案" localSheetId="2">#REF!</definedName>
    <definedName name="選手案" localSheetId="3">#REF!</definedName>
    <definedName name="選手案" localSheetId="4">#REF!</definedName>
    <definedName name="選手案" localSheetId="5">#REF!</definedName>
    <definedName name="選手案" localSheetId="6">#REF!</definedName>
    <definedName name="選手案" localSheetId="7">#REF!</definedName>
    <definedName name="選手案">#REF!</definedName>
    <definedName name="選手案１" localSheetId="1">#REF!</definedName>
    <definedName name="選手案１" localSheetId="2">#REF!</definedName>
    <definedName name="選手案１" localSheetId="3">#REF!</definedName>
    <definedName name="選手案１" localSheetId="4">#REF!</definedName>
    <definedName name="選手案１" localSheetId="5">#REF!</definedName>
    <definedName name="選手案１" localSheetId="6">#REF!</definedName>
    <definedName name="選手案１" localSheetId="7">#REF!</definedName>
    <definedName name="選手案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5" l="1"/>
  <c r="I9" i="15"/>
  <c r="I9" i="12"/>
  <c r="G9" i="12"/>
  <c r="I11" i="12"/>
  <c r="G11" i="12"/>
  <c r="I10" i="12"/>
  <c r="G10" i="12"/>
  <c r="G10" i="15"/>
  <c r="G11" i="15"/>
  <c r="I10" i="15"/>
  <c r="I11" i="15"/>
  <c r="G14" i="15"/>
  <c r="G15" i="15"/>
  <c r="G16" i="15"/>
  <c r="I14" i="15"/>
  <c r="I15" i="15"/>
  <c r="I16" i="15"/>
  <c r="M14" i="15"/>
  <c r="O14" i="15"/>
  <c r="M15" i="15"/>
  <c r="O15" i="15"/>
  <c r="M16" i="15"/>
  <c r="O16" i="15"/>
  <c r="AI7" i="14" l="1"/>
  <c r="AI5" i="13"/>
  <c r="AI6" i="13" s="1"/>
  <c r="AI7" i="13" s="1"/>
  <c r="U21" i="18"/>
  <c r="S21" i="18"/>
  <c r="R21" i="18" s="1"/>
  <c r="O21" i="18"/>
  <c r="M21" i="18"/>
  <c r="L21" i="18" s="1"/>
  <c r="I21" i="18"/>
  <c r="G21" i="18"/>
  <c r="F21" i="18" s="1"/>
  <c r="U20" i="18"/>
  <c r="S20" i="18"/>
  <c r="R20" i="18" s="1"/>
  <c r="O20" i="18"/>
  <c r="M20" i="18"/>
  <c r="L20" i="18" s="1"/>
  <c r="I20" i="18"/>
  <c r="G20" i="18"/>
  <c r="F20" i="18" s="1"/>
  <c r="U19" i="18"/>
  <c r="U22" i="18" s="1"/>
  <c r="S19" i="18"/>
  <c r="R19" i="18"/>
  <c r="O19" i="18"/>
  <c r="M19" i="18"/>
  <c r="L19" i="18"/>
  <c r="I19" i="18"/>
  <c r="I22" i="18" s="1"/>
  <c r="G19" i="18"/>
  <c r="F19" i="18"/>
  <c r="AA17" i="18"/>
  <c r="Y17" i="18"/>
  <c r="AB16" i="18"/>
  <c r="X16" i="18"/>
  <c r="O16" i="18"/>
  <c r="M16" i="18"/>
  <c r="L16" i="18" s="1"/>
  <c r="I16" i="18"/>
  <c r="G16" i="18"/>
  <c r="F16" i="18" s="1"/>
  <c r="AB15" i="18"/>
  <c r="X15" i="18"/>
  <c r="O15" i="18"/>
  <c r="M15" i="18"/>
  <c r="P15" i="18" s="1"/>
  <c r="L15" i="18"/>
  <c r="I15" i="18"/>
  <c r="G15" i="18"/>
  <c r="J15" i="18" s="1"/>
  <c r="F15" i="18"/>
  <c r="AB14" i="18"/>
  <c r="X14" i="18"/>
  <c r="O14" i="18"/>
  <c r="M14" i="18"/>
  <c r="M17" i="18" s="1"/>
  <c r="I14" i="18"/>
  <c r="G14" i="18"/>
  <c r="F14" i="18" s="1"/>
  <c r="G13" i="18" s="1"/>
  <c r="Y13" i="18"/>
  <c r="AA12" i="18"/>
  <c r="Y12" i="18"/>
  <c r="U12" i="18"/>
  <c r="S12" i="18"/>
  <c r="AB11" i="18"/>
  <c r="X11" i="18"/>
  <c r="V11" i="18"/>
  <c r="R11" i="18"/>
  <c r="I11" i="18"/>
  <c r="G11" i="18"/>
  <c r="AB10" i="18"/>
  <c r="X10" i="18"/>
  <c r="V10" i="18"/>
  <c r="R10" i="18"/>
  <c r="I10" i="18"/>
  <c r="G10" i="18"/>
  <c r="AB9" i="18"/>
  <c r="X9" i="18"/>
  <c r="V9" i="18"/>
  <c r="R9" i="18"/>
  <c r="I9" i="18"/>
  <c r="I12" i="18" s="1"/>
  <c r="G9" i="18"/>
  <c r="F9" i="18"/>
  <c r="AA8" i="18"/>
  <c r="U8" i="18"/>
  <c r="S8" i="18"/>
  <c r="Q8" i="18" s="1"/>
  <c r="C8" i="18"/>
  <c r="C13" i="18" s="1"/>
  <c r="C18" i="18" s="1"/>
  <c r="W2" i="18" s="1"/>
  <c r="AA7" i="18"/>
  <c r="Y7" i="18"/>
  <c r="U7" i="18"/>
  <c r="S7" i="18"/>
  <c r="O7" i="18"/>
  <c r="M7" i="18"/>
  <c r="AB6" i="18"/>
  <c r="X6" i="18"/>
  <c r="V6" i="18"/>
  <c r="R6" i="18"/>
  <c r="P6" i="18"/>
  <c r="L6" i="18"/>
  <c r="AB5" i="18"/>
  <c r="X5" i="18"/>
  <c r="V5" i="18"/>
  <c r="R5" i="18"/>
  <c r="P5" i="18"/>
  <c r="L5" i="18"/>
  <c r="AB4" i="18"/>
  <c r="X4" i="18"/>
  <c r="V4" i="18"/>
  <c r="U3" i="18" s="1"/>
  <c r="R4" i="18"/>
  <c r="S3" i="18" s="1"/>
  <c r="P4" i="18"/>
  <c r="L4" i="18"/>
  <c r="Y3" i="18"/>
  <c r="E2" i="18"/>
  <c r="E2" i="17"/>
  <c r="L4" i="17"/>
  <c r="P4" i="17"/>
  <c r="R4" i="17"/>
  <c r="V4" i="17"/>
  <c r="X4" i="17"/>
  <c r="AB4" i="17"/>
  <c r="L5" i="17"/>
  <c r="P5" i="17"/>
  <c r="R5" i="17"/>
  <c r="V5" i="17"/>
  <c r="X5" i="17"/>
  <c r="AB5" i="17"/>
  <c r="L6" i="17"/>
  <c r="P6" i="17"/>
  <c r="R6" i="17"/>
  <c r="V6" i="17"/>
  <c r="X6" i="17"/>
  <c r="AB6" i="17"/>
  <c r="M7" i="17"/>
  <c r="O7" i="17"/>
  <c r="S7" i="17"/>
  <c r="U7" i="17"/>
  <c r="Y7" i="17"/>
  <c r="AA7" i="17"/>
  <c r="C8" i="17"/>
  <c r="K2" i="17" s="1"/>
  <c r="G9" i="17"/>
  <c r="I9" i="17"/>
  <c r="F9" i="17" s="1"/>
  <c r="J9" i="17"/>
  <c r="R9" i="17"/>
  <c r="V9" i="17"/>
  <c r="X9" i="17"/>
  <c r="AB9" i="17"/>
  <c r="G10" i="17"/>
  <c r="I10" i="17"/>
  <c r="R10" i="17"/>
  <c r="V10" i="17"/>
  <c r="X10" i="17"/>
  <c r="AB10" i="17"/>
  <c r="G11" i="17"/>
  <c r="I11" i="17"/>
  <c r="R11" i="17"/>
  <c r="V11" i="17"/>
  <c r="X11" i="17"/>
  <c r="AB11" i="17"/>
  <c r="S12" i="17"/>
  <c r="U12" i="17"/>
  <c r="Y12" i="17"/>
  <c r="AA12" i="17"/>
  <c r="C13" i="17"/>
  <c r="C18" i="17" s="1"/>
  <c r="W2" i="17" s="1"/>
  <c r="G14" i="17"/>
  <c r="I14" i="17"/>
  <c r="M14" i="17"/>
  <c r="O14" i="17"/>
  <c r="X14" i="17"/>
  <c r="AB14" i="17"/>
  <c r="G15" i="17"/>
  <c r="I15" i="17"/>
  <c r="F15" i="17" s="1"/>
  <c r="J15" i="17"/>
  <c r="M15" i="17"/>
  <c r="O15" i="17"/>
  <c r="L15" i="17" s="1"/>
  <c r="P15" i="17"/>
  <c r="X15" i="17"/>
  <c r="AB15" i="17"/>
  <c r="G16" i="17"/>
  <c r="I16" i="17"/>
  <c r="M16" i="17"/>
  <c r="O16" i="17"/>
  <c r="X16" i="17"/>
  <c r="AB16" i="17"/>
  <c r="O17" i="17"/>
  <c r="Y17" i="17"/>
  <c r="AA17" i="17"/>
  <c r="G19" i="17"/>
  <c r="I19" i="17"/>
  <c r="F19" i="17" s="1"/>
  <c r="J19" i="17"/>
  <c r="M19" i="17"/>
  <c r="O19" i="17"/>
  <c r="L19" i="17" s="1"/>
  <c r="P19" i="17"/>
  <c r="S19" i="17"/>
  <c r="U19" i="17"/>
  <c r="R19" i="17" s="1"/>
  <c r="V19" i="17"/>
  <c r="G20" i="17"/>
  <c r="I20" i="17"/>
  <c r="M20" i="17"/>
  <c r="O20" i="17"/>
  <c r="S20" i="17"/>
  <c r="U20" i="17"/>
  <c r="G21" i="17"/>
  <c r="I21" i="17"/>
  <c r="M21" i="17"/>
  <c r="O21" i="17"/>
  <c r="S21" i="17"/>
  <c r="U21" i="17"/>
  <c r="M22" i="17"/>
  <c r="O16" i="16"/>
  <c r="M16" i="16"/>
  <c r="L16" i="16" s="1"/>
  <c r="I16" i="16"/>
  <c r="G16" i="16"/>
  <c r="O15" i="16"/>
  <c r="M15" i="16"/>
  <c r="L15" i="16" s="1"/>
  <c r="I15" i="16"/>
  <c r="G15" i="16"/>
  <c r="F15" i="16" s="1"/>
  <c r="O14" i="16"/>
  <c r="M14" i="16"/>
  <c r="I14" i="16"/>
  <c r="G14" i="16"/>
  <c r="U12" i="16"/>
  <c r="S12" i="16"/>
  <c r="V11" i="16"/>
  <c r="R11" i="16"/>
  <c r="I11" i="16"/>
  <c r="G11" i="16"/>
  <c r="V10" i="16"/>
  <c r="R10" i="16"/>
  <c r="I10" i="16"/>
  <c r="G10" i="16"/>
  <c r="V9" i="16"/>
  <c r="R9" i="16"/>
  <c r="S8" i="16" s="1"/>
  <c r="I9" i="16"/>
  <c r="I12" i="16" s="1"/>
  <c r="G9" i="16"/>
  <c r="U8" i="16"/>
  <c r="C8" i="16"/>
  <c r="K2" i="16" s="1"/>
  <c r="U7" i="16"/>
  <c r="S7" i="16"/>
  <c r="O7" i="16"/>
  <c r="M7" i="16"/>
  <c r="V6" i="16"/>
  <c r="R6" i="16"/>
  <c r="P6" i="16"/>
  <c r="L6" i="16"/>
  <c r="V5" i="16"/>
  <c r="R5" i="16"/>
  <c r="P5" i="16"/>
  <c r="L5" i="16"/>
  <c r="V4" i="16"/>
  <c r="U3" i="16" s="1"/>
  <c r="R4" i="16"/>
  <c r="S3" i="16" s="1"/>
  <c r="P4" i="16"/>
  <c r="L4" i="16"/>
  <c r="E2" i="16"/>
  <c r="F14" i="15"/>
  <c r="C13" i="15"/>
  <c r="U12" i="15"/>
  <c r="S12" i="15"/>
  <c r="V11" i="15"/>
  <c r="R11" i="15"/>
  <c r="V10" i="15"/>
  <c r="R10" i="15"/>
  <c r="V9" i="15"/>
  <c r="U8" i="15" s="1"/>
  <c r="R9" i="15"/>
  <c r="S8" i="15" s="1"/>
  <c r="U7" i="15"/>
  <c r="S7" i="15"/>
  <c r="O7" i="15"/>
  <c r="M7" i="15"/>
  <c r="V6" i="15"/>
  <c r="R6" i="15"/>
  <c r="P6" i="15"/>
  <c r="L6" i="15"/>
  <c r="V5" i="15"/>
  <c r="R5" i="15"/>
  <c r="P5" i="15"/>
  <c r="L5" i="15"/>
  <c r="V4" i="15"/>
  <c r="R4" i="15"/>
  <c r="P4" i="15"/>
  <c r="O3" i="15" s="1"/>
  <c r="L4" i="15"/>
  <c r="Q2" i="15"/>
  <c r="K2" i="15"/>
  <c r="E2" i="15"/>
  <c r="U21" i="14"/>
  <c r="S21" i="14"/>
  <c r="O21" i="14"/>
  <c r="M21" i="14"/>
  <c r="I21" i="14"/>
  <c r="G21" i="14"/>
  <c r="U20" i="14"/>
  <c r="S20" i="14"/>
  <c r="O20" i="14"/>
  <c r="M20" i="14"/>
  <c r="I20" i="14"/>
  <c r="G20" i="14"/>
  <c r="U19" i="14"/>
  <c r="U22" i="14" s="1"/>
  <c r="S19" i="14"/>
  <c r="R19" i="14"/>
  <c r="O19" i="14"/>
  <c r="M19" i="14"/>
  <c r="L19" i="14"/>
  <c r="I19" i="14"/>
  <c r="I22" i="14" s="1"/>
  <c r="G19" i="14"/>
  <c r="F19" i="14"/>
  <c r="AA17" i="14"/>
  <c r="Y17" i="14"/>
  <c r="AB16" i="14"/>
  <c r="X16" i="14"/>
  <c r="O16" i="14"/>
  <c r="M16" i="14"/>
  <c r="L16" i="14" s="1"/>
  <c r="I16" i="14"/>
  <c r="G16" i="14"/>
  <c r="F16" i="14" s="1"/>
  <c r="AB15" i="14"/>
  <c r="X15" i="14"/>
  <c r="O15" i="14"/>
  <c r="M15" i="14"/>
  <c r="P15" i="14" s="1"/>
  <c r="L15" i="14"/>
  <c r="I15" i="14"/>
  <c r="G15" i="14"/>
  <c r="J15" i="14" s="1"/>
  <c r="F15" i="14"/>
  <c r="AB14" i="14"/>
  <c r="X14" i="14"/>
  <c r="O14" i="14"/>
  <c r="M14" i="14"/>
  <c r="M17" i="14" s="1"/>
  <c r="I14" i="14"/>
  <c r="I17" i="14" s="1"/>
  <c r="G14" i="14"/>
  <c r="F14" i="14" s="1"/>
  <c r="G13" i="14" s="1"/>
  <c r="Y13" i="14"/>
  <c r="AA12" i="14"/>
  <c r="Y12" i="14"/>
  <c r="U12" i="14"/>
  <c r="S12" i="14"/>
  <c r="AB11" i="14"/>
  <c r="X11" i="14"/>
  <c r="V11" i="14"/>
  <c r="R11" i="14"/>
  <c r="I11" i="14"/>
  <c r="G11" i="14"/>
  <c r="AB10" i="14"/>
  <c r="X10" i="14"/>
  <c r="V10" i="14"/>
  <c r="R10" i="14"/>
  <c r="I10" i="14"/>
  <c r="G10" i="14"/>
  <c r="AB9" i="14"/>
  <c r="X9" i="14"/>
  <c r="V9" i="14"/>
  <c r="R9" i="14"/>
  <c r="I9" i="14"/>
  <c r="I12" i="14" s="1"/>
  <c r="G9" i="14"/>
  <c r="F9" i="14"/>
  <c r="AA8" i="14"/>
  <c r="U8" i="14"/>
  <c r="S8" i="14"/>
  <c r="Q8" i="14" s="1"/>
  <c r="C8" i="14"/>
  <c r="C13" i="14" s="1"/>
  <c r="C18" i="14" s="1"/>
  <c r="W2" i="14" s="1"/>
  <c r="AA7" i="14"/>
  <c r="Y7" i="14"/>
  <c r="U7" i="14"/>
  <c r="S7" i="14"/>
  <c r="O7" i="14"/>
  <c r="M7" i="14"/>
  <c r="AB6" i="14"/>
  <c r="X6" i="14"/>
  <c r="V6" i="14"/>
  <c r="R6" i="14"/>
  <c r="P6" i="14"/>
  <c r="L6" i="14"/>
  <c r="AB5" i="14"/>
  <c r="X5" i="14"/>
  <c r="V5" i="14"/>
  <c r="R5" i="14"/>
  <c r="P5" i="14"/>
  <c r="L5" i="14"/>
  <c r="AB4" i="14"/>
  <c r="X4" i="14"/>
  <c r="V4" i="14"/>
  <c r="U3" i="14" s="1"/>
  <c r="R4" i="14"/>
  <c r="S3" i="14" s="1"/>
  <c r="P4" i="14"/>
  <c r="L4" i="14"/>
  <c r="Y3" i="14"/>
  <c r="K2" i="14"/>
  <c r="E2" i="14"/>
  <c r="U21" i="13"/>
  <c r="S21" i="13"/>
  <c r="R21" i="13" s="1"/>
  <c r="O21" i="13"/>
  <c r="M21" i="13"/>
  <c r="L21" i="13" s="1"/>
  <c r="I21" i="13"/>
  <c r="G21" i="13"/>
  <c r="F21" i="13" s="1"/>
  <c r="U20" i="13"/>
  <c r="S20" i="13"/>
  <c r="R20" i="13" s="1"/>
  <c r="O20" i="13"/>
  <c r="M20" i="13"/>
  <c r="I20" i="13"/>
  <c r="G20" i="13"/>
  <c r="U19" i="13"/>
  <c r="U22" i="13" s="1"/>
  <c r="S19" i="13"/>
  <c r="R19" i="13"/>
  <c r="O19" i="13"/>
  <c r="M19" i="13"/>
  <c r="L19" i="13"/>
  <c r="I19" i="13"/>
  <c r="I22" i="13" s="1"/>
  <c r="G19" i="13"/>
  <c r="F19" i="13"/>
  <c r="AA17" i="13"/>
  <c r="Y17" i="13"/>
  <c r="AB16" i="13"/>
  <c r="X16" i="13"/>
  <c r="O16" i="13"/>
  <c r="M16" i="13"/>
  <c r="L16" i="13" s="1"/>
  <c r="I16" i="13"/>
  <c r="G16" i="13"/>
  <c r="F16" i="13" s="1"/>
  <c r="AB15" i="13"/>
  <c r="X15" i="13"/>
  <c r="O15" i="13"/>
  <c r="M15" i="13"/>
  <c r="P15" i="13" s="1"/>
  <c r="L15" i="13"/>
  <c r="I15" i="13"/>
  <c r="G15" i="13"/>
  <c r="J15" i="13" s="1"/>
  <c r="F15" i="13"/>
  <c r="AB14" i="13"/>
  <c r="X14" i="13"/>
  <c r="O14" i="13"/>
  <c r="M14" i="13"/>
  <c r="M17" i="13" s="1"/>
  <c r="I14" i="13"/>
  <c r="I17" i="13" s="1"/>
  <c r="G14" i="13"/>
  <c r="F14" i="13" s="1"/>
  <c r="G13" i="13" s="1"/>
  <c r="Y13" i="13"/>
  <c r="AA12" i="13"/>
  <c r="Y12" i="13"/>
  <c r="U12" i="13"/>
  <c r="S12" i="13"/>
  <c r="AB11" i="13"/>
  <c r="X11" i="13"/>
  <c r="V11" i="13"/>
  <c r="R11" i="13"/>
  <c r="I11" i="13"/>
  <c r="G11" i="13"/>
  <c r="AB10" i="13"/>
  <c r="X10" i="13"/>
  <c r="V10" i="13"/>
  <c r="R10" i="13"/>
  <c r="I10" i="13"/>
  <c r="G10" i="13"/>
  <c r="AB9" i="13"/>
  <c r="X9" i="13"/>
  <c r="V9" i="13"/>
  <c r="R9" i="13"/>
  <c r="I9" i="13"/>
  <c r="I12" i="13" s="1"/>
  <c r="G9" i="13"/>
  <c r="F9" i="13"/>
  <c r="AA8" i="13"/>
  <c r="U8" i="13"/>
  <c r="S8" i="13"/>
  <c r="Q8" i="13" s="1"/>
  <c r="C8" i="13"/>
  <c r="C13" i="13" s="1"/>
  <c r="C18" i="13" s="1"/>
  <c r="W2" i="13" s="1"/>
  <c r="AA7" i="13"/>
  <c r="Y7" i="13"/>
  <c r="U7" i="13"/>
  <c r="S7" i="13"/>
  <c r="O7" i="13"/>
  <c r="M7" i="13"/>
  <c r="AB6" i="13"/>
  <c r="X6" i="13"/>
  <c r="V6" i="13"/>
  <c r="R6" i="13"/>
  <c r="P6" i="13"/>
  <c r="L6" i="13"/>
  <c r="AB5" i="13"/>
  <c r="X5" i="13"/>
  <c r="V5" i="13"/>
  <c r="R5" i="13"/>
  <c r="P5" i="13"/>
  <c r="L5" i="13"/>
  <c r="AB4" i="13"/>
  <c r="X4" i="13"/>
  <c r="V4" i="13"/>
  <c r="U3" i="13" s="1"/>
  <c r="R4" i="13"/>
  <c r="S3" i="13" s="1"/>
  <c r="P4" i="13"/>
  <c r="L4" i="13"/>
  <c r="Y3" i="13"/>
  <c r="K2" i="13"/>
  <c r="E2" i="13"/>
  <c r="U21" i="12"/>
  <c r="S21" i="12"/>
  <c r="O21" i="12"/>
  <c r="M21" i="12"/>
  <c r="L21" i="12" s="1"/>
  <c r="I21" i="12"/>
  <c r="G21" i="12"/>
  <c r="U20" i="12"/>
  <c r="S20" i="12"/>
  <c r="R20" i="12" s="1"/>
  <c r="O20" i="12"/>
  <c r="M20" i="12"/>
  <c r="I20" i="12"/>
  <c r="G20" i="12"/>
  <c r="F20" i="12" s="1"/>
  <c r="U19" i="12"/>
  <c r="U22" i="12" s="1"/>
  <c r="S19" i="12"/>
  <c r="O19" i="12"/>
  <c r="M19" i="12"/>
  <c r="M22" i="12" s="1"/>
  <c r="I19" i="12"/>
  <c r="G19" i="12"/>
  <c r="AA17" i="12"/>
  <c r="Y17" i="12"/>
  <c r="AB16" i="12"/>
  <c r="X16" i="12"/>
  <c r="O16" i="12"/>
  <c r="M16" i="12"/>
  <c r="P16" i="12" s="1"/>
  <c r="L16" i="12"/>
  <c r="I16" i="12"/>
  <c r="G16" i="12"/>
  <c r="J16" i="12" s="1"/>
  <c r="F16" i="12"/>
  <c r="AB15" i="12"/>
  <c r="X15" i="12"/>
  <c r="O15" i="12"/>
  <c r="M15" i="12"/>
  <c r="L15" i="12" s="1"/>
  <c r="I15" i="12"/>
  <c r="G15" i="12"/>
  <c r="AB14" i="12"/>
  <c r="X14" i="12"/>
  <c r="Y13" i="12" s="1"/>
  <c r="O14" i="12"/>
  <c r="O17" i="12" s="1"/>
  <c r="M14" i="12"/>
  <c r="I14" i="12"/>
  <c r="I17" i="12" s="1"/>
  <c r="G14" i="12"/>
  <c r="G17" i="12" s="1"/>
  <c r="AA12" i="12"/>
  <c r="Y12" i="12"/>
  <c r="U12" i="12"/>
  <c r="S12" i="12"/>
  <c r="AB11" i="12"/>
  <c r="X11" i="12"/>
  <c r="V11" i="12"/>
  <c r="R11" i="12"/>
  <c r="J11" i="12"/>
  <c r="F11" i="12"/>
  <c r="AB10" i="12"/>
  <c r="X10" i="12"/>
  <c r="V10" i="12"/>
  <c r="R10" i="12"/>
  <c r="J10" i="12"/>
  <c r="F10" i="12"/>
  <c r="AB9" i="12"/>
  <c r="X9" i="12"/>
  <c r="V9" i="12"/>
  <c r="U8" i="12" s="1"/>
  <c r="R9" i="12"/>
  <c r="J9" i="12"/>
  <c r="F9" i="12"/>
  <c r="AA8" i="12"/>
  <c r="S8" i="12"/>
  <c r="C8" i="12"/>
  <c r="C13" i="12" s="1"/>
  <c r="Q2" i="12" s="1"/>
  <c r="AA7" i="12"/>
  <c r="Y7" i="12"/>
  <c r="U7" i="12"/>
  <c r="S7" i="12"/>
  <c r="O7" i="12"/>
  <c r="G12" i="12" s="1"/>
  <c r="M7" i="12"/>
  <c r="I12" i="12" s="1"/>
  <c r="AB6" i="12"/>
  <c r="X6" i="12"/>
  <c r="V6" i="12"/>
  <c r="R6" i="12"/>
  <c r="P6" i="12"/>
  <c r="L6" i="12"/>
  <c r="AB5" i="12"/>
  <c r="X5" i="12"/>
  <c r="V5" i="12"/>
  <c r="R5" i="12"/>
  <c r="P5" i="12"/>
  <c r="L5" i="12"/>
  <c r="AB4" i="12"/>
  <c r="X4" i="12"/>
  <c r="V4" i="12"/>
  <c r="R4" i="12"/>
  <c r="S3" i="12" s="1"/>
  <c r="P4" i="12"/>
  <c r="L4" i="12"/>
  <c r="K2" i="12"/>
  <c r="E2" i="12"/>
  <c r="M3" i="12" l="1"/>
  <c r="Y3" i="12"/>
  <c r="AA3" i="12"/>
  <c r="G8" i="12"/>
  <c r="I8" i="12"/>
  <c r="F19" i="12"/>
  <c r="M3" i="13"/>
  <c r="O3" i="13"/>
  <c r="AA3" i="13"/>
  <c r="W3" i="13" s="1"/>
  <c r="G12" i="13"/>
  <c r="J9" i="13"/>
  <c r="F10" i="13"/>
  <c r="Y8" i="13"/>
  <c r="W8" i="13" s="1"/>
  <c r="F11" i="13"/>
  <c r="P14" i="13"/>
  <c r="AA13" i="13"/>
  <c r="G22" i="13"/>
  <c r="J19" i="13"/>
  <c r="M22" i="13"/>
  <c r="P19" i="13"/>
  <c r="S22" i="13"/>
  <c r="V19" i="13"/>
  <c r="J20" i="13"/>
  <c r="O22" i="13"/>
  <c r="V20" i="13"/>
  <c r="J21" i="13"/>
  <c r="P21" i="13"/>
  <c r="V21" i="13"/>
  <c r="M3" i="14"/>
  <c r="O3" i="14"/>
  <c r="AA3" i="14"/>
  <c r="W3" i="14" s="1"/>
  <c r="G12" i="14"/>
  <c r="J9" i="14"/>
  <c r="F10" i="14"/>
  <c r="Y8" i="14"/>
  <c r="W8" i="14" s="1"/>
  <c r="J11" i="14"/>
  <c r="P14" i="14"/>
  <c r="AA13" i="14"/>
  <c r="G22" i="14"/>
  <c r="J19" i="14"/>
  <c r="M22" i="14"/>
  <c r="P19" i="14"/>
  <c r="S22" i="14"/>
  <c r="V19" i="14"/>
  <c r="F20" i="14"/>
  <c r="O22" i="14"/>
  <c r="R20" i="14"/>
  <c r="J21" i="14"/>
  <c r="P21" i="14"/>
  <c r="R21" i="14"/>
  <c r="U3" i="15"/>
  <c r="J14" i="16"/>
  <c r="V21" i="17"/>
  <c r="P21" i="17"/>
  <c r="J21" i="17"/>
  <c r="U22" i="17"/>
  <c r="V20" i="17"/>
  <c r="P20" i="17"/>
  <c r="I22" i="17"/>
  <c r="J20" i="17"/>
  <c r="L16" i="17"/>
  <c r="F16" i="17"/>
  <c r="AA13" i="17"/>
  <c r="Y13" i="17"/>
  <c r="P14" i="17"/>
  <c r="I17" i="17"/>
  <c r="J14" i="17"/>
  <c r="J11" i="17"/>
  <c r="Y8" i="17"/>
  <c r="U8" i="17"/>
  <c r="I12" i="17"/>
  <c r="J10" i="17"/>
  <c r="AA8" i="17"/>
  <c r="S8" i="17"/>
  <c r="Q8" i="17" s="1"/>
  <c r="AA3" i="17"/>
  <c r="Y3" i="17"/>
  <c r="U3" i="17"/>
  <c r="S3" i="17"/>
  <c r="Q3" i="17" s="1"/>
  <c r="O3" i="17"/>
  <c r="M3" i="17"/>
  <c r="M3" i="18"/>
  <c r="O3" i="18"/>
  <c r="AA3" i="18"/>
  <c r="W3" i="18" s="1"/>
  <c r="G12" i="18"/>
  <c r="J9" i="18"/>
  <c r="F10" i="18"/>
  <c r="Y8" i="18"/>
  <c r="W8" i="18" s="1"/>
  <c r="J11" i="18"/>
  <c r="J14" i="18"/>
  <c r="P14" i="18"/>
  <c r="AA13" i="18"/>
  <c r="G22" i="18"/>
  <c r="J19" i="18"/>
  <c r="M22" i="18"/>
  <c r="P19" i="18"/>
  <c r="S22" i="18"/>
  <c r="V19" i="18"/>
  <c r="J20" i="18"/>
  <c r="M18" i="18"/>
  <c r="P20" i="18"/>
  <c r="V20" i="18"/>
  <c r="J21" i="18"/>
  <c r="P21" i="18"/>
  <c r="V21" i="18"/>
  <c r="U3" i="12"/>
  <c r="Q3" i="12" s="1"/>
  <c r="AA13" i="12"/>
  <c r="W13" i="12" s="1"/>
  <c r="C18" i="12"/>
  <c r="W2" i="12" s="1"/>
  <c r="O22" i="12"/>
  <c r="O3" i="12"/>
  <c r="K3" i="12" s="1"/>
  <c r="Y8" i="12"/>
  <c r="W8" i="12" s="1"/>
  <c r="L14" i="12"/>
  <c r="F14" i="12"/>
  <c r="P14" i="12"/>
  <c r="F15" i="12"/>
  <c r="G22" i="12"/>
  <c r="S22" i="12"/>
  <c r="L20" i="12"/>
  <c r="F21" i="12"/>
  <c r="R21" i="12"/>
  <c r="P14" i="15"/>
  <c r="F16" i="15"/>
  <c r="F15" i="15"/>
  <c r="G12" i="15"/>
  <c r="K2" i="18"/>
  <c r="M17" i="16"/>
  <c r="J15" i="16"/>
  <c r="P15" i="16"/>
  <c r="M3" i="16"/>
  <c r="Q8" i="16"/>
  <c r="J9" i="16"/>
  <c r="J11" i="16"/>
  <c r="F9" i="16"/>
  <c r="P14" i="16"/>
  <c r="O3" i="16"/>
  <c r="G12" i="16"/>
  <c r="F10" i="16"/>
  <c r="F14" i="16"/>
  <c r="F16" i="16"/>
  <c r="C13" i="16"/>
  <c r="F10" i="15"/>
  <c r="M3" i="15"/>
  <c r="K3" i="15" s="1"/>
  <c r="L15" i="15"/>
  <c r="G13" i="15"/>
  <c r="S3" i="15"/>
  <c r="Q3" i="15" s="1"/>
  <c r="J9" i="15"/>
  <c r="J11" i="15"/>
  <c r="I17" i="15"/>
  <c r="J15" i="15"/>
  <c r="P15" i="15"/>
  <c r="Q8" i="15"/>
  <c r="I12" i="15"/>
  <c r="F9" i="15"/>
  <c r="M17" i="15"/>
  <c r="L16" i="15"/>
  <c r="W13" i="18"/>
  <c r="I18" i="18"/>
  <c r="O18" i="18"/>
  <c r="K18" i="18" s="1"/>
  <c r="Q3" i="18"/>
  <c r="K3" i="18"/>
  <c r="AD4" i="18" s="1"/>
  <c r="S18" i="18"/>
  <c r="G18" i="18"/>
  <c r="E18" i="18" s="1"/>
  <c r="O17" i="18"/>
  <c r="J10" i="18"/>
  <c r="I8" i="18" s="1"/>
  <c r="O22" i="18"/>
  <c r="F11" i="18"/>
  <c r="G8" i="18" s="1"/>
  <c r="E8" i="18" s="1"/>
  <c r="AD9" i="18" s="1"/>
  <c r="L14" i="18"/>
  <c r="M13" i="18" s="1"/>
  <c r="J16" i="18"/>
  <c r="I13" i="18" s="1"/>
  <c r="E13" i="18" s="1"/>
  <c r="P16" i="18"/>
  <c r="O13" i="18" s="1"/>
  <c r="I17" i="18"/>
  <c r="G17" i="18"/>
  <c r="Q2" i="18"/>
  <c r="I18" i="17"/>
  <c r="I8" i="17"/>
  <c r="O18" i="17"/>
  <c r="W3" i="17"/>
  <c r="K3" i="17"/>
  <c r="U18" i="17"/>
  <c r="W13" i="17"/>
  <c r="Q2" i="17"/>
  <c r="S22" i="17"/>
  <c r="G22" i="17"/>
  <c r="R21" i="17"/>
  <c r="L21" i="17"/>
  <c r="F21" i="17"/>
  <c r="R20" i="17"/>
  <c r="S18" i="17" s="1"/>
  <c r="Q18" i="17" s="1"/>
  <c r="L20" i="17"/>
  <c r="M18" i="17" s="1"/>
  <c r="K18" i="17" s="1"/>
  <c r="F20" i="17"/>
  <c r="G18" i="17" s="1"/>
  <c r="E18" i="17" s="1"/>
  <c r="P16" i="17"/>
  <c r="O13" i="17" s="1"/>
  <c r="J16" i="17"/>
  <c r="I13" i="17" s="1"/>
  <c r="L14" i="17"/>
  <c r="M13" i="17" s="1"/>
  <c r="F14" i="17"/>
  <c r="G13" i="17" s="1"/>
  <c r="G12" i="17"/>
  <c r="F11" i="17"/>
  <c r="F10" i="17"/>
  <c r="M17" i="17"/>
  <c r="O22" i="17"/>
  <c r="G17" i="17"/>
  <c r="Q3" i="16"/>
  <c r="O17" i="16"/>
  <c r="J10" i="16"/>
  <c r="F11" i="16"/>
  <c r="L14" i="16"/>
  <c r="M13" i="16" s="1"/>
  <c r="J16" i="16"/>
  <c r="I13" i="16" s="1"/>
  <c r="P16" i="16"/>
  <c r="I17" i="16"/>
  <c r="G17" i="16"/>
  <c r="Q2" i="16"/>
  <c r="O17" i="15"/>
  <c r="J10" i="15"/>
  <c r="J14" i="15"/>
  <c r="F11" i="15"/>
  <c r="G8" i="15" s="1"/>
  <c r="L14" i="15"/>
  <c r="J16" i="15"/>
  <c r="P16" i="15"/>
  <c r="G17" i="15"/>
  <c r="W13" i="14"/>
  <c r="Q3" i="14"/>
  <c r="K3" i="14"/>
  <c r="S18" i="14"/>
  <c r="O17" i="14"/>
  <c r="J10" i="14"/>
  <c r="I8" i="14" s="1"/>
  <c r="J14" i="14"/>
  <c r="G17" i="14"/>
  <c r="J20" i="14"/>
  <c r="I18" i="14" s="1"/>
  <c r="V20" i="14"/>
  <c r="V21" i="14"/>
  <c r="F11" i="14"/>
  <c r="G8" i="14" s="1"/>
  <c r="L14" i="14"/>
  <c r="M13" i="14" s="1"/>
  <c r="J16" i="14"/>
  <c r="P16" i="14"/>
  <c r="O13" i="14" s="1"/>
  <c r="L20" i="14"/>
  <c r="F21" i="14"/>
  <c r="G18" i="14" s="1"/>
  <c r="E18" i="14" s="1"/>
  <c r="L21" i="14"/>
  <c r="P20" i="14"/>
  <c r="O18" i="14" s="1"/>
  <c r="Q2" i="14"/>
  <c r="G8" i="13"/>
  <c r="W13" i="13"/>
  <c r="I18" i="13"/>
  <c r="Q3" i="13"/>
  <c r="K3" i="13"/>
  <c r="AD4" i="13" s="1"/>
  <c r="S18" i="13"/>
  <c r="J10" i="13"/>
  <c r="J11" i="13"/>
  <c r="J14" i="13"/>
  <c r="G17" i="13"/>
  <c r="L14" i="13"/>
  <c r="M13" i="13" s="1"/>
  <c r="J16" i="13"/>
  <c r="P16" i="13"/>
  <c r="O13" i="13" s="1"/>
  <c r="F20" i="13"/>
  <c r="G18" i="13" s="1"/>
  <c r="E18" i="13" s="1"/>
  <c r="L20" i="13"/>
  <c r="M18" i="13" s="1"/>
  <c r="O17" i="13"/>
  <c r="P20" i="13"/>
  <c r="O18" i="13" s="1"/>
  <c r="Q2" i="13"/>
  <c r="M13" i="12"/>
  <c r="Q8" i="12"/>
  <c r="E8" i="12"/>
  <c r="G18" i="12"/>
  <c r="J19" i="12"/>
  <c r="P19" i="12"/>
  <c r="V19" i="12"/>
  <c r="M17" i="12"/>
  <c r="I22" i="12"/>
  <c r="J15" i="12"/>
  <c r="P15" i="12"/>
  <c r="O13" i="12" s="1"/>
  <c r="J14" i="12"/>
  <c r="I13" i="12" s="1"/>
  <c r="L19" i="12"/>
  <c r="R19" i="12"/>
  <c r="S18" i="12" s="1"/>
  <c r="J20" i="12"/>
  <c r="P20" i="12"/>
  <c r="V20" i="12"/>
  <c r="J21" i="12"/>
  <c r="P21" i="12"/>
  <c r="V21" i="12"/>
  <c r="G13" i="12" l="1"/>
  <c r="K18" i="13"/>
  <c r="I8" i="13"/>
  <c r="M18" i="14"/>
  <c r="K18" i="14" s="1"/>
  <c r="I13" i="14"/>
  <c r="E13" i="14" s="1"/>
  <c r="G8" i="17"/>
  <c r="E8" i="17" s="1"/>
  <c r="U18" i="18"/>
  <c r="Q18" i="18" s="1"/>
  <c r="W8" i="17"/>
  <c r="U18" i="13"/>
  <c r="Q18" i="13" s="1"/>
  <c r="W3" i="12"/>
  <c r="AD4" i="12" s="1"/>
  <c r="M18" i="12"/>
  <c r="O18" i="12"/>
  <c r="G8" i="16"/>
  <c r="O13" i="16"/>
  <c r="I8" i="16"/>
  <c r="E8" i="16" s="1"/>
  <c r="X9" i="16" s="1"/>
  <c r="K3" i="16"/>
  <c r="X4" i="16" s="1"/>
  <c r="G13" i="16"/>
  <c r="E13" i="16" s="1"/>
  <c r="K13" i="16"/>
  <c r="X4" i="15"/>
  <c r="I8" i="15"/>
  <c r="E8" i="15" s="1"/>
  <c r="X9" i="15" s="1"/>
  <c r="O13" i="15"/>
  <c r="M13" i="15"/>
  <c r="K13" i="18"/>
  <c r="AD14" i="18" s="1"/>
  <c r="AD19" i="18"/>
  <c r="AD19" i="17"/>
  <c r="E13" i="17"/>
  <c r="AD4" i="17"/>
  <c r="K13" i="17"/>
  <c r="I13" i="15"/>
  <c r="E13" i="15" s="1"/>
  <c r="E8" i="14"/>
  <c r="AD9" i="14" s="1"/>
  <c r="K13" i="14"/>
  <c r="AD14" i="14" s="1"/>
  <c r="U18" i="14"/>
  <c r="Q18" i="14" s="1"/>
  <c r="AD19" i="14" s="1"/>
  <c r="AD4" i="14"/>
  <c r="K13" i="13"/>
  <c r="AD19" i="13"/>
  <c r="E8" i="13"/>
  <c r="AD9" i="13" s="1"/>
  <c r="I13" i="13"/>
  <c r="E13" i="13" s="1"/>
  <c r="AD14" i="13" s="1"/>
  <c r="K18" i="12"/>
  <c r="K13" i="12"/>
  <c r="E13" i="12"/>
  <c r="AD14" i="12" s="1"/>
  <c r="I18" i="12"/>
  <c r="E18" i="12" s="1"/>
  <c r="U18" i="12"/>
  <c r="Q18" i="12" s="1"/>
  <c r="AD9" i="12"/>
  <c r="AD19" i="12" l="1"/>
  <c r="X14" i="16"/>
  <c r="AD9" i="17"/>
  <c r="K13" i="15"/>
  <c r="AD14" i="17"/>
  <c r="X14" i="15"/>
</calcChain>
</file>

<file path=xl/sharedStrings.xml><?xml version="1.0" encoding="utf-8"?>
<sst xmlns="http://schemas.openxmlformats.org/spreadsheetml/2006/main" count="935" uniqueCount="146">
  <si>
    <t>順位</t>
    <rPh sb="0" eb="2">
      <t>ジュンイ</t>
    </rPh>
    <phoneticPr fontId="4"/>
  </si>
  <si>
    <t>Ｂブロック</t>
    <phoneticPr fontId="4"/>
  </si>
  <si>
    <t>＜　1位トーナメント　＞</t>
    <rPh sb="3" eb="4">
      <t>イ</t>
    </rPh>
    <phoneticPr fontId="4"/>
  </si>
  <si>
    <t>＜　2位トーナメント　＞</t>
    <rPh sb="3" eb="4">
      <t>イ</t>
    </rPh>
    <phoneticPr fontId="4"/>
  </si>
  <si>
    <t>＜　3位トーナメント　＞</t>
    <rPh sb="3" eb="4">
      <t>イ</t>
    </rPh>
    <phoneticPr fontId="4"/>
  </si>
  <si>
    <t>Ｃブロック</t>
    <phoneticPr fontId="4"/>
  </si>
  <si>
    <t>Eブロック</t>
  </si>
  <si>
    <t>Fブロック</t>
  </si>
  <si>
    <t>Gブロック</t>
    <phoneticPr fontId="1"/>
  </si>
  <si>
    <t>＜　4位トーナメント　＞</t>
    <rPh sb="3" eb="4">
      <t>イ</t>
    </rPh>
    <phoneticPr fontId="4"/>
  </si>
  <si>
    <t>やちグリ</t>
    <phoneticPr fontId="1"/>
  </si>
  <si>
    <t>チョコアポロ</t>
    <phoneticPr fontId="1"/>
  </si>
  <si>
    <t>ワイワイフリーク</t>
    <phoneticPr fontId="1"/>
  </si>
  <si>
    <t>YUME KURA S</t>
    <phoneticPr fontId="1"/>
  </si>
  <si>
    <t>ひよっこ</t>
    <phoneticPr fontId="1"/>
  </si>
  <si>
    <t>チームミラクル</t>
    <phoneticPr fontId="1"/>
  </si>
  <si>
    <t>スワン</t>
    <phoneticPr fontId="1"/>
  </si>
  <si>
    <t>Pole Pole</t>
    <phoneticPr fontId="1"/>
  </si>
  <si>
    <t>辛子明太子</t>
    <phoneticPr fontId="1"/>
  </si>
  <si>
    <t>フレンドリー</t>
    <phoneticPr fontId="1"/>
  </si>
  <si>
    <t>ブラックソックス</t>
    <phoneticPr fontId="1"/>
  </si>
  <si>
    <t>The　ｓｋｙ</t>
    <phoneticPr fontId="1"/>
  </si>
  <si>
    <t>エンジョイテニス</t>
    <phoneticPr fontId="1"/>
  </si>
  <si>
    <t>カツ並盛り</t>
    <phoneticPr fontId="1"/>
  </si>
  <si>
    <t>日向組</t>
    <phoneticPr fontId="1"/>
  </si>
  <si>
    <t>故障少々</t>
    <phoneticPr fontId="1"/>
  </si>
  <si>
    <t>T・T会</t>
    <phoneticPr fontId="1"/>
  </si>
  <si>
    <t>テルマエの前</t>
    <phoneticPr fontId="1"/>
  </si>
  <si>
    <t>マロンちゃん</t>
    <phoneticPr fontId="1"/>
  </si>
  <si>
    <t>NIKKI</t>
    <phoneticPr fontId="1"/>
  </si>
  <si>
    <t>ピース</t>
    <phoneticPr fontId="1"/>
  </si>
  <si>
    <t>チョロクセク</t>
    <phoneticPr fontId="1"/>
  </si>
  <si>
    <t>2023年　第18回　テニスジャンボリー　順位別トーナメント</t>
    <rPh sb="4" eb="5">
      <t>ネン</t>
    </rPh>
    <rPh sb="6" eb="7">
      <t>ダイ</t>
    </rPh>
    <rPh sb="9" eb="10">
      <t>カイ</t>
    </rPh>
    <rPh sb="21" eb="23">
      <t>ジュンイ</t>
    </rPh>
    <rPh sb="23" eb="24">
      <t>ベツ</t>
    </rPh>
    <phoneticPr fontId="4"/>
  </si>
  <si>
    <t>茂原市テニス協会</t>
    <rPh sb="0" eb="3">
      <t>モバラシ</t>
    </rPh>
    <rPh sb="6" eb="8">
      <t>キョウカイ</t>
    </rPh>
    <phoneticPr fontId="4"/>
  </si>
  <si>
    <t>Aブロック</t>
    <phoneticPr fontId="4"/>
  </si>
  <si>
    <t>結果</t>
    <rPh sb="0" eb="2">
      <t>ケッカ</t>
    </rPh>
    <phoneticPr fontId="4"/>
  </si>
  <si>
    <t>－</t>
    <phoneticPr fontId="4"/>
  </si>
  <si>
    <t>Pole Pole</t>
  </si>
  <si>
    <t>男D</t>
  </si>
  <si>
    <t>勝率</t>
    <rPh sb="0" eb="2">
      <t>ショウリツ</t>
    </rPh>
    <phoneticPr fontId="4"/>
  </si>
  <si>
    <t>女D</t>
  </si>
  <si>
    <t>勝利試合数</t>
    <phoneticPr fontId="4"/>
  </si>
  <si>
    <t>MD</t>
  </si>
  <si>
    <t>取得ゲーム率</t>
    <rPh sb="0" eb="2">
      <t>シュトク</t>
    </rPh>
    <rPh sb="5" eb="6">
      <t>リツ</t>
    </rPh>
    <phoneticPr fontId="4"/>
  </si>
  <si>
    <t>合計</t>
    <rPh sb="0" eb="2">
      <t>ゴウケイ</t>
    </rPh>
    <phoneticPr fontId="4"/>
  </si>
  <si>
    <t>＜　順位の決め方　＞　※下記の1. ⇒ 5. の順で順位を決めます。</t>
    <rPh sb="2" eb="4">
      <t>ジュンイ</t>
    </rPh>
    <rPh sb="5" eb="6">
      <t>キ</t>
    </rPh>
    <rPh sb="7" eb="8">
      <t>カタ</t>
    </rPh>
    <rPh sb="12" eb="14">
      <t>カキ</t>
    </rPh>
    <rPh sb="24" eb="25">
      <t>ジュン</t>
    </rPh>
    <rPh sb="26" eb="28">
      <t>ジュンイ</t>
    </rPh>
    <rPh sb="29" eb="30">
      <t>キ</t>
    </rPh>
    <phoneticPr fontId="5"/>
  </si>
  <si>
    <t>1.　チームの勝率。</t>
    <rPh sb="7" eb="9">
      <t>ショウリツ</t>
    </rPh>
    <phoneticPr fontId="5"/>
  </si>
  <si>
    <t>2.　2チームの勝率が同じ時は直接対決の勝者。3チーム以上の勝率が同じ時は下記の3. ⇒ 5. の順で決定。</t>
    <rPh sb="8" eb="10">
      <t>ショウリツ</t>
    </rPh>
    <rPh sb="11" eb="12">
      <t>オナ</t>
    </rPh>
    <rPh sb="13" eb="14">
      <t>トキ</t>
    </rPh>
    <rPh sb="15" eb="17">
      <t>チョクセツ</t>
    </rPh>
    <rPh sb="17" eb="19">
      <t>タイケツ</t>
    </rPh>
    <rPh sb="20" eb="22">
      <t>ショウシャ</t>
    </rPh>
    <rPh sb="27" eb="29">
      <t>イジョウ</t>
    </rPh>
    <rPh sb="30" eb="32">
      <t>ショウリツ</t>
    </rPh>
    <rPh sb="33" eb="34">
      <t>オナ</t>
    </rPh>
    <rPh sb="35" eb="36">
      <t>トキ</t>
    </rPh>
    <rPh sb="37" eb="39">
      <t>カキ</t>
    </rPh>
    <rPh sb="49" eb="50">
      <t>ジュン</t>
    </rPh>
    <rPh sb="51" eb="53">
      <t>ケッテイ</t>
    </rPh>
    <phoneticPr fontId="5"/>
  </si>
  <si>
    <t>3.　勝利試合数。男子Ｄ、女子Ｄ、ミックスＤの勝利試合の合計。</t>
    <rPh sb="3" eb="5">
      <t>ショウリ</t>
    </rPh>
    <rPh sb="5" eb="7">
      <t>シアイ</t>
    </rPh>
    <rPh sb="7" eb="8">
      <t>スウ</t>
    </rPh>
    <rPh sb="9" eb="11">
      <t>ダンシ</t>
    </rPh>
    <rPh sb="13" eb="15">
      <t>ジョシ</t>
    </rPh>
    <rPh sb="23" eb="25">
      <t>ショウリ</t>
    </rPh>
    <rPh sb="25" eb="27">
      <t>シアイ</t>
    </rPh>
    <rPh sb="28" eb="30">
      <t>ゴウケイ</t>
    </rPh>
    <phoneticPr fontId="5"/>
  </si>
  <si>
    <t>　　但し、ここで2チームの勝利試合数が同じになった場合でも直接対決では判定せず、次の取得ゲーム率で決定。</t>
    <rPh sb="40" eb="41">
      <t>ツギ</t>
    </rPh>
    <phoneticPr fontId="4"/>
  </si>
  <si>
    <t>4.　取得ゲーム率　＝　全試合で取得したゲーム合計数　÷　全試合のゲーム合計数　</t>
    <rPh sb="3" eb="5">
      <t>シュトク</t>
    </rPh>
    <rPh sb="8" eb="9">
      <t>リツ</t>
    </rPh>
    <rPh sb="12" eb="13">
      <t>ゼン</t>
    </rPh>
    <rPh sb="13" eb="15">
      <t>シアイ</t>
    </rPh>
    <rPh sb="16" eb="18">
      <t>シュトク</t>
    </rPh>
    <rPh sb="23" eb="25">
      <t>ゴウケイ</t>
    </rPh>
    <rPh sb="25" eb="26">
      <t>スウ</t>
    </rPh>
    <rPh sb="29" eb="30">
      <t>ゼン</t>
    </rPh>
    <rPh sb="30" eb="32">
      <t>シアイ</t>
    </rPh>
    <rPh sb="36" eb="38">
      <t>ゴウケイ</t>
    </rPh>
    <rPh sb="38" eb="39">
      <t>スウ</t>
    </rPh>
    <phoneticPr fontId="5"/>
  </si>
  <si>
    <t>　　但し、ここで2チームの取得ゲーム率が同じになった場合でも直接対決では判定せず、次の抽選で決定。</t>
    <rPh sb="41" eb="42">
      <t>ツギ</t>
    </rPh>
    <phoneticPr fontId="4"/>
  </si>
  <si>
    <t>5.　抽選。</t>
    <rPh sb="3" eb="5">
      <t>チュウセン</t>
    </rPh>
    <phoneticPr fontId="5"/>
  </si>
  <si>
    <t>Bブロック</t>
    <phoneticPr fontId="4"/>
  </si>
  <si>
    <t>ひよっこ</t>
  </si>
  <si>
    <t>Cブロック</t>
    <phoneticPr fontId="4"/>
  </si>
  <si>
    <t>YUMEKURA-K</t>
  </si>
  <si>
    <t>チームミラクル</t>
  </si>
  <si>
    <t>Dブロック</t>
    <phoneticPr fontId="4"/>
  </si>
  <si>
    <t>マロンちゃん</t>
  </si>
  <si>
    <t>Eブロック</t>
    <phoneticPr fontId="4"/>
  </si>
  <si>
    <t>スワン</t>
  </si>
  <si>
    <t>Fブロック</t>
    <phoneticPr fontId="4"/>
  </si>
  <si>
    <t>２０２３年　第１８回　テニスジャンボリー　リーグ戦</t>
    <rPh sb="4" eb="5">
      <t>ネン</t>
    </rPh>
    <rPh sb="6" eb="7">
      <t>ダイ</t>
    </rPh>
    <rPh sb="9" eb="10">
      <t>カイ</t>
    </rPh>
    <rPh sb="24" eb="25">
      <t>セン</t>
    </rPh>
    <phoneticPr fontId="4"/>
  </si>
  <si>
    <t>泉澤財閥</t>
  </si>
  <si>
    <t>ブルームーン</t>
  </si>
  <si>
    <t>ドキドキフリーク</t>
  </si>
  <si>
    <t>やちグリ</t>
  </si>
  <si>
    <t>チョコアポロ</t>
  </si>
  <si>
    <t>ワイワイフリーク</t>
  </si>
  <si>
    <t>YUME KURA S</t>
  </si>
  <si>
    <t>フレンドリー</t>
  </si>
  <si>
    <t>ブラックソックス</t>
  </si>
  <si>
    <t>The　ｓｋｙ</t>
  </si>
  <si>
    <t>エンジョイテニス</t>
  </si>
  <si>
    <t>カツ並盛り</t>
  </si>
  <si>
    <t>日向組</t>
  </si>
  <si>
    <t>故障少々</t>
  </si>
  <si>
    <t>T・T会</t>
  </si>
  <si>
    <t>テルマエの前</t>
  </si>
  <si>
    <t>NIKKI</t>
  </si>
  <si>
    <t>ピース</t>
  </si>
  <si>
    <t>チョロクセク</t>
  </si>
  <si>
    <t>－</t>
  </si>
  <si>
    <t>辛子明太子</t>
    <phoneticPr fontId="1"/>
  </si>
  <si>
    <t>辛子明太子</t>
    <rPh sb="0" eb="5">
      <t>カラシメンタイコ</t>
    </rPh>
    <phoneticPr fontId="1"/>
  </si>
  <si>
    <t>やちグリ</t>
    <phoneticPr fontId="1"/>
  </si>
  <si>
    <t>泉澤財閥</t>
    <rPh sb="0" eb="4">
      <t>イズミサワザイバツ</t>
    </rPh>
    <phoneticPr fontId="1"/>
  </si>
  <si>
    <t>エンジョイテニス</t>
    <phoneticPr fontId="1"/>
  </si>
  <si>
    <t>ひよっこ</t>
    <phoneticPr fontId="1"/>
  </si>
  <si>
    <t>チームミラクル</t>
    <phoneticPr fontId="1"/>
  </si>
  <si>
    <t>YUMEKURA-K</t>
    <phoneticPr fontId="1"/>
  </si>
  <si>
    <t>ブラックソックス</t>
    <phoneticPr fontId="1"/>
  </si>
  <si>
    <t>ワイワイフリーク</t>
    <phoneticPr fontId="1"/>
  </si>
  <si>
    <t>Pole Pole</t>
    <phoneticPr fontId="1"/>
  </si>
  <si>
    <t>フレンドリー</t>
    <phoneticPr fontId="1"/>
  </si>
  <si>
    <t>チョコアポロ</t>
    <phoneticPr fontId="1"/>
  </si>
  <si>
    <t>スワン</t>
    <phoneticPr fontId="1"/>
  </si>
  <si>
    <t>日向組</t>
    <rPh sb="0" eb="2">
      <t>ヒムカイ</t>
    </rPh>
    <rPh sb="2" eb="3">
      <t>クミ</t>
    </rPh>
    <phoneticPr fontId="1"/>
  </si>
  <si>
    <t>カツ並盛り</t>
    <rPh sb="2" eb="4">
      <t>ナミモリ</t>
    </rPh>
    <phoneticPr fontId="1"/>
  </si>
  <si>
    <t>The sky</t>
    <phoneticPr fontId="1"/>
  </si>
  <si>
    <t>故障少々</t>
    <rPh sb="0" eb="2">
      <t>コショウ</t>
    </rPh>
    <rPh sb="2" eb="4">
      <t>ショウショウ</t>
    </rPh>
    <phoneticPr fontId="1"/>
  </si>
  <si>
    <t>マロンちゃん</t>
    <phoneticPr fontId="1"/>
  </si>
  <si>
    <t>テルマエの前</t>
    <rPh sb="5" eb="6">
      <t>マエ</t>
    </rPh>
    <phoneticPr fontId="1"/>
  </si>
  <si>
    <t>チョロクセク</t>
    <phoneticPr fontId="1"/>
  </si>
  <si>
    <t>T・T会</t>
    <rPh sb="3" eb="4">
      <t>カイ</t>
    </rPh>
    <phoneticPr fontId="1"/>
  </si>
  <si>
    <t>YUMEKURA　S</t>
    <phoneticPr fontId="1"/>
  </si>
  <si>
    <t>63,61,61</t>
    <phoneticPr fontId="1"/>
  </si>
  <si>
    <t>64,62,61</t>
    <phoneticPr fontId="1"/>
  </si>
  <si>
    <t>57,76(5),36</t>
    <phoneticPr fontId="1"/>
  </si>
  <si>
    <t>16,64,64</t>
    <phoneticPr fontId="1"/>
  </si>
  <si>
    <t>64,60,62</t>
    <phoneticPr fontId="1"/>
  </si>
  <si>
    <t>62,61,64</t>
    <phoneticPr fontId="1"/>
  </si>
  <si>
    <t>64,36,62</t>
    <phoneticPr fontId="1"/>
  </si>
  <si>
    <t>46,61,63</t>
    <phoneticPr fontId="1"/>
  </si>
  <si>
    <t>16,76(5),62</t>
    <phoneticPr fontId="1"/>
  </si>
  <si>
    <t>75,61,63</t>
    <phoneticPr fontId="1"/>
  </si>
  <si>
    <t>63,64,62</t>
    <phoneticPr fontId="1"/>
  </si>
  <si>
    <t>辛子明太子</t>
    <rPh sb="0" eb="4">
      <t>カラシメンタイコ</t>
    </rPh>
    <phoneticPr fontId="1"/>
  </si>
  <si>
    <t>16,62,75</t>
    <phoneticPr fontId="1"/>
  </si>
  <si>
    <t>64,64,61</t>
    <phoneticPr fontId="1"/>
  </si>
  <si>
    <t>63,64,64</t>
    <phoneticPr fontId="1"/>
  </si>
  <si>
    <t>61,57,64</t>
    <phoneticPr fontId="1"/>
  </si>
  <si>
    <t>26,62,64</t>
    <phoneticPr fontId="1"/>
  </si>
  <si>
    <t>64,76(4),67(3)</t>
    <phoneticPr fontId="1"/>
  </si>
  <si>
    <t>60,60,06</t>
    <phoneticPr fontId="1"/>
  </si>
  <si>
    <t>57,63,62</t>
    <phoneticPr fontId="1"/>
  </si>
  <si>
    <t>26,61,63</t>
    <phoneticPr fontId="1"/>
  </si>
  <si>
    <t>ひよっこ</t>
    <phoneticPr fontId="1"/>
  </si>
  <si>
    <t>ひよっこ</t>
    <phoneticPr fontId="1"/>
  </si>
  <si>
    <t>75,75,36</t>
    <phoneticPr fontId="1"/>
  </si>
  <si>
    <t>ブルームーン</t>
    <phoneticPr fontId="1"/>
  </si>
  <si>
    <t>ブルームーン</t>
    <phoneticPr fontId="1"/>
  </si>
  <si>
    <t>64,36,63</t>
    <phoneticPr fontId="1"/>
  </si>
  <si>
    <t>64,46,62</t>
    <phoneticPr fontId="1"/>
  </si>
  <si>
    <t>NIKKI</t>
    <phoneticPr fontId="1"/>
  </si>
  <si>
    <t>NIKKI</t>
    <phoneticPr fontId="1"/>
  </si>
  <si>
    <t>テルマエの前</t>
    <phoneticPr fontId="1"/>
  </si>
  <si>
    <t>ピース</t>
    <phoneticPr fontId="1"/>
  </si>
  <si>
    <t>ピース</t>
    <phoneticPr fontId="1"/>
  </si>
  <si>
    <t>63,60,67(1)</t>
    <phoneticPr fontId="1"/>
  </si>
  <si>
    <t>日向組</t>
    <phoneticPr fontId="1"/>
  </si>
  <si>
    <t>ドキドキフリーク</t>
    <phoneticPr fontId="1"/>
  </si>
  <si>
    <t>W.O</t>
  </si>
  <si>
    <t>W.O</t>
    <phoneticPr fontId="1"/>
  </si>
  <si>
    <t>※欠場チームがあったため一部ドローを変更しています。</t>
    <rPh sb="1" eb="3">
      <t>ケツジョウ</t>
    </rPh>
    <rPh sb="12" eb="14">
      <t>イチブ</t>
    </rPh>
    <rPh sb="18" eb="2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</si>
</sst>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位&quot;"/>
    <numFmt numFmtId="177" formatCode="&quot;取得: &quot;0"/>
    <numFmt numFmtId="178" formatCode="&quot;合計: &quot;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b/>
      <sz val="11"/>
      <color theme="0" tint="-0.1499984740745262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18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0" xfId="2" applyFont="1"/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3" fillId="0" borderId="0" xfId="3" quotePrefix="1" applyFont="1" applyAlignment="1">
      <alignment vertical="center"/>
    </xf>
    <xf numFmtId="0" fontId="3" fillId="0" borderId="0" xfId="3" applyFont="1" applyAlignment="1">
      <alignment horizontal="right" vertical="center"/>
    </xf>
    <xf numFmtId="0" fontId="2" fillId="0" borderId="0" xfId="1"/>
    <xf numFmtId="0" fontId="3" fillId="0" borderId="0" xfId="3" quotePrefix="1" applyFont="1" applyAlignment="1">
      <alignment horizontal="right" vertical="center"/>
    </xf>
    <xf numFmtId="0" fontId="3" fillId="0" borderId="3" xfId="3" quotePrefix="1" applyFont="1" applyBorder="1" applyAlignment="1">
      <alignment vertical="center"/>
    </xf>
    <xf numFmtId="0" fontId="3" fillId="0" borderId="16" xfId="3" applyFont="1" applyBorder="1" applyAlignment="1">
      <alignment vertical="center"/>
    </xf>
    <xf numFmtId="0" fontId="6" fillId="0" borderId="0" xfId="4" applyFont="1"/>
    <xf numFmtId="0" fontId="10" fillId="0" borderId="0" xfId="5"/>
    <xf numFmtId="0" fontId="3" fillId="0" borderId="20" xfId="3" quotePrefix="1" applyFont="1" applyBorder="1" applyAlignment="1">
      <alignment vertical="center"/>
    </xf>
    <xf numFmtId="0" fontId="3" fillId="0" borderId="0" xfId="3" quotePrefix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6" fillId="0" borderId="0" xfId="6" applyFont="1" applyAlignment="1">
      <alignment horizontal="center" vertical="center" shrinkToFit="1"/>
    </xf>
    <xf numFmtId="0" fontId="6" fillId="0" borderId="21" xfId="6" applyFont="1" applyBorder="1" applyAlignment="1">
      <alignment horizontal="center" vertical="center" shrinkToFit="1"/>
    </xf>
    <xf numFmtId="0" fontId="6" fillId="0" borderId="9" xfId="6" applyFont="1" applyBorder="1" applyAlignment="1">
      <alignment horizontal="center" vertical="center" shrinkToFit="1"/>
    </xf>
    <xf numFmtId="0" fontId="6" fillId="0" borderId="14" xfId="6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/>
    </xf>
    <xf numFmtId="0" fontId="2" fillId="0" borderId="0" xfId="2"/>
    <xf numFmtId="0" fontId="3" fillId="0" borderId="14" xfId="1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8" fillId="0" borderId="8" xfId="3" quotePrefix="1" applyFont="1" applyBorder="1" applyAlignment="1">
      <alignment horizontal="center" vertical="center"/>
    </xf>
    <xf numFmtId="0" fontId="3" fillId="0" borderId="0" xfId="4" applyFont="1" applyAlignment="1">
      <alignment horizontal="center"/>
    </xf>
    <xf numFmtId="0" fontId="3" fillId="0" borderId="19" xfId="3" applyFont="1" applyBorder="1" applyAlignment="1">
      <alignment vertical="center"/>
    </xf>
    <xf numFmtId="0" fontId="6" fillId="0" borderId="15" xfId="4" applyFont="1" applyBorder="1"/>
    <xf numFmtId="0" fontId="3" fillId="0" borderId="2" xfId="3" applyFont="1" applyBorder="1" applyAlignment="1">
      <alignment vertical="center"/>
    </xf>
    <xf numFmtId="0" fontId="3" fillId="0" borderId="2" xfId="3" quotePrefix="1" applyFont="1" applyBorder="1" applyAlignment="1">
      <alignment vertical="center"/>
    </xf>
    <xf numFmtId="0" fontId="6" fillId="0" borderId="0" xfId="7" applyFont="1">
      <alignment vertical="center"/>
    </xf>
    <xf numFmtId="0" fontId="3" fillId="0" borderId="0" xfId="7" applyFont="1" applyAlignment="1">
      <alignment horizontal="center" vertical="center"/>
    </xf>
    <xf numFmtId="0" fontId="3" fillId="0" borderId="0" xfId="8" applyFont="1" applyAlignment="1">
      <alignment horizontal="right" vertical="center"/>
    </xf>
    <xf numFmtId="0" fontId="5" fillId="0" borderId="6" xfId="7" applyFont="1" applyBorder="1" applyAlignment="1">
      <alignment horizontal="center" vertical="center"/>
    </xf>
    <xf numFmtId="0" fontId="14" fillId="3" borderId="29" xfId="7" quotePrefix="1" applyFont="1" applyFill="1" applyBorder="1" applyAlignment="1">
      <alignment horizontal="center" vertical="center"/>
    </xf>
    <xf numFmtId="0" fontId="14" fillId="3" borderId="20" xfId="7" quotePrefix="1" applyFont="1" applyFill="1" applyBorder="1" applyAlignment="1">
      <alignment horizontal="center" vertical="center"/>
    </xf>
    <xf numFmtId="0" fontId="8" fillId="3" borderId="20" xfId="7" quotePrefix="1" applyFont="1" applyFill="1" applyBorder="1" applyAlignment="1">
      <alignment horizontal="center" vertical="center"/>
    </xf>
    <xf numFmtId="0" fontId="3" fillId="3" borderId="20" xfId="7" quotePrefix="1" applyFont="1" applyFill="1" applyBorder="1" applyAlignment="1">
      <alignment horizontal="center" vertical="center"/>
    </xf>
    <xf numFmtId="0" fontId="8" fillId="3" borderId="4" xfId="7" quotePrefix="1" applyFont="1" applyFill="1" applyBorder="1" applyAlignment="1">
      <alignment horizontal="center" vertical="center"/>
    </xf>
    <xf numFmtId="0" fontId="15" fillId="0" borderId="30" xfId="7" applyFont="1" applyBorder="1" applyAlignment="1">
      <alignment horizontal="center" vertical="center" shrinkToFit="1"/>
    </xf>
    <xf numFmtId="0" fontId="14" fillId="0" borderId="24" xfId="7" applyFont="1" applyBorder="1" applyAlignment="1">
      <alignment horizontal="center" vertical="center"/>
    </xf>
    <xf numFmtId="0" fontId="15" fillId="0" borderId="35" xfId="7" applyFont="1" applyBorder="1" applyAlignment="1">
      <alignment horizontal="center" vertical="center"/>
    </xf>
    <xf numFmtId="0" fontId="14" fillId="0" borderId="36" xfId="7" applyFont="1" applyBorder="1" applyAlignment="1">
      <alignment horizontal="center" vertical="center"/>
    </xf>
    <xf numFmtId="0" fontId="8" fillId="0" borderId="36" xfId="7" applyFont="1" applyBorder="1" applyAlignment="1">
      <alignment horizontal="center" vertical="center"/>
    </xf>
    <xf numFmtId="0" fontId="3" fillId="0" borderId="36" xfId="7" quotePrefix="1" applyFont="1" applyBorder="1" applyAlignment="1">
      <alignment horizontal="center" vertical="center"/>
    </xf>
    <xf numFmtId="0" fontId="8" fillId="0" borderId="36" xfId="7" quotePrefix="1" applyFont="1" applyBorder="1" applyAlignment="1">
      <alignment horizontal="center" vertical="center"/>
    </xf>
    <xf numFmtId="0" fontId="14" fillId="0" borderId="37" xfId="7" quotePrefix="1" applyFont="1" applyBorder="1" applyAlignment="1">
      <alignment horizontal="center" vertical="center"/>
    </xf>
    <xf numFmtId="0" fontId="15" fillId="0" borderId="38" xfId="7" applyFont="1" applyBorder="1" applyAlignment="1">
      <alignment horizontal="center" vertical="center" shrinkToFit="1"/>
    </xf>
    <xf numFmtId="0" fontId="14" fillId="0" borderId="39" xfId="7" applyFont="1" applyBorder="1" applyAlignment="1">
      <alignment horizontal="center" vertical="center" shrinkToFit="1"/>
    </xf>
    <xf numFmtId="0" fontId="15" fillId="0" borderId="40" xfId="7" applyFont="1" applyBorder="1" applyAlignment="1">
      <alignment horizontal="center" vertical="center"/>
    </xf>
    <xf numFmtId="0" fontId="14" fillId="0" borderId="41" xfId="7" applyFont="1" applyBorder="1" applyAlignment="1">
      <alignment horizontal="center" vertical="center"/>
    </xf>
    <xf numFmtId="0" fontId="8" fillId="0" borderId="22" xfId="7" applyFont="1" applyBorder="1" applyAlignment="1">
      <alignment horizontal="center" vertical="center"/>
    </xf>
    <xf numFmtId="0" fontId="3" fillId="0" borderId="22" xfId="7" quotePrefix="1" applyFont="1" applyBorder="1" applyAlignment="1">
      <alignment horizontal="center" vertical="center"/>
    </xf>
    <xf numFmtId="0" fontId="8" fillId="0" borderId="22" xfId="7" quotePrefix="1" applyFont="1" applyBorder="1" applyAlignment="1">
      <alignment horizontal="center" vertical="center"/>
    </xf>
    <xf numFmtId="0" fontId="14" fillId="0" borderId="11" xfId="7" quotePrefix="1" applyFont="1" applyBorder="1" applyAlignment="1">
      <alignment horizontal="center" vertical="center"/>
    </xf>
    <xf numFmtId="0" fontId="15" fillId="0" borderId="12" xfId="7" applyFont="1" applyBorder="1" applyAlignment="1">
      <alignment horizontal="center" vertical="center" shrinkToFit="1"/>
    </xf>
    <xf numFmtId="0" fontId="14" fillId="0" borderId="11" xfId="7" applyFont="1" applyBorder="1" applyAlignment="1">
      <alignment horizontal="center" vertical="center" shrinkToFit="1"/>
    </xf>
    <xf numFmtId="0" fontId="17" fillId="0" borderId="0" xfId="7" applyFont="1">
      <alignment vertical="center"/>
    </xf>
    <xf numFmtId="0" fontId="15" fillId="0" borderId="42" xfId="7" applyFont="1" applyBorder="1" applyAlignment="1">
      <alignment horizontal="center" vertical="center"/>
    </xf>
    <xf numFmtId="0" fontId="14" fillId="0" borderId="43" xfId="7" applyFont="1" applyBorder="1" applyAlignment="1">
      <alignment horizontal="center" vertical="center"/>
    </xf>
    <xf numFmtId="0" fontId="8" fillId="0" borderId="44" xfId="7" applyFont="1" applyBorder="1" applyAlignment="1">
      <alignment horizontal="center" vertical="center"/>
    </xf>
    <xf numFmtId="0" fontId="3" fillId="0" borderId="44" xfId="7" quotePrefix="1" applyFont="1" applyBorder="1" applyAlignment="1">
      <alignment horizontal="center" vertical="center"/>
    </xf>
    <xf numFmtId="0" fontId="8" fillId="0" borderId="44" xfId="7" quotePrefix="1" applyFont="1" applyBorder="1" applyAlignment="1">
      <alignment horizontal="center" vertical="center"/>
    </xf>
    <xf numFmtId="0" fontId="14" fillId="0" borderId="45" xfId="7" quotePrefix="1" applyFont="1" applyBorder="1" applyAlignment="1">
      <alignment horizontal="center" vertical="center"/>
    </xf>
    <xf numFmtId="0" fontId="15" fillId="0" borderId="0" xfId="7" applyFont="1" applyAlignment="1">
      <alignment horizontal="center" vertical="center" shrinkToFit="1"/>
    </xf>
    <xf numFmtId="0" fontId="14" fillId="0" borderId="3" xfId="7" applyFont="1" applyBorder="1" applyAlignment="1">
      <alignment horizontal="center" vertical="center" shrinkToFit="1"/>
    </xf>
    <xf numFmtId="0" fontId="15" fillId="0" borderId="50" xfId="7" applyFont="1" applyBorder="1" applyAlignment="1">
      <alignment horizontal="center" vertical="center"/>
    </xf>
    <xf numFmtId="0" fontId="15" fillId="0" borderId="16" xfId="7" applyFont="1" applyBorder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3" fillId="0" borderId="16" xfId="7" quotePrefix="1" applyFont="1" applyBorder="1" applyAlignment="1">
      <alignment horizontal="center" vertical="center"/>
    </xf>
    <xf numFmtId="0" fontId="8" fillId="0" borderId="16" xfId="7" quotePrefix="1" applyFont="1" applyBorder="1" applyAlignment="1">
      <alignment horizontal="center" vertical="center"/>
    </xf>
    <xf numFmtId="0" fontId="8" fillId="0" borderId="17" xfId="7" quotePrefix="1" applyFont="1" applyBorder="1" applyAlignment="1">
      <alignment horizontal="center" vertical="center"/>
    </xf>
    <xf numFmtId="177" fontId="14" fillId="0" borderId="2" xfId="7" applyNumberFormat="1" applyFont="1" applyBorder="1" applyAlignment="1">
      <alignment horizontal="center" vertical="center" shrinkToFit="1"/>
    </xf>
    <xf numFmtId="178" fontId="14" fillId="0" borderId="3" xfId="7" applyNumberFormat="1" applyFont="1" applyBorder="1" applyAlignment="1">
      <alignment horizontal="center" vertical="center" shrinkToFit="1"/>
    </xf>
    <xf numFmtId="0" fontId="18" fillId="0" borderId="0" xfId="7" applyFont="1">
      <alignment vertical="center"/>
    </xf>
    <xf numFmtId="0" fontId="15" fillId="0" borderId="2" xfId="7" applyFont="1" applyBorder="1" applyAlignment="1">
      <alignment horizontal="center" vertical="center" shrinkToFit="1"/>
    </xf>
    <xf numFmtId="177" fontId="14" fillId="0" borderId="15" xfId="7" applyNumberFormat="1" applyFont="1" applyBorder="1" applyAlignment="1">
      <alignment horizontal="center" vertical="center" shrinkToFit="1"/>
    </xf>
    <xf numFmtId="178" fontId="14" fillId="0" borderId="17" xfId="7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56" fontId="8" fillId="0" borderId="0" xfId="3" quotePrefix="1" applyNumberFormat="1" applyFont="1" applyAlignment="1">
      <alignment horizontal="center" vertical="center"/>
    </xf>
    <xf numFmtId="0" fontId="8" fillId="0" borderId="55" xfId="3" quotePrefix="1" applyFont="1" applyBorder="1" applyAlignment="1">
      <alignment horizontal="center" vertical="center"/>
    </xf>
    <xf numFmtId="0" fontId="3" fillId="0" borderId="8" xfId="3" quotePrefix="1" applyFont="1" applyBorder="1" applyAlignment="1">
      <alignment horizontal="center" vertical="center"/>
    </xf>
    <xf numFmtId="0" fontId="3" fillId="0" borderId="56" xfId="3" applyFont="1" applyBorder="1" applyAlignment="1">
      <alignment horizontal="center" vertical="center"/>
    </xf>
    <xf numFmtId="56" fontId="8" fillId="0" borderId="58" xfId="3" quotePrefix="1" applyNumberFormat="1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58" xfId="3" applyFont="1" applyBorder="1" applyAlignment="1">
      <alignment horizontal="center" vertical="center"/>
    </xf>
    <xf numFmtId="0" fontId="3" fillId="0" borderId="60" xfId="3" applyFont="1" applyBorder="1" applyAlignment="1">
      <alignment horizontal="center" vertical="center" shrinkToFit="1"/>
    </xf>
    <xf numFmtId="0" fontId="3" fillId="0" borderId="62" xfId="3" quotePrefix="1" applyFont="1" applyBorder="1" applyAlignment="1">
      <alignment vertical="center"/>
    </xf>
    <xf numFmtId="0" fontId="6" fillId="0" borderId="2" xfId="4" applyFont="1" applyBorder="1"/>
    <xf numFmtId="0" fontId="3" fillId="0" borderId="61" xfId="4" quotePrefix="1" applyFont="1" applyBorder="1" applyAlignment="1">
      <alignment horizontal="center"/>
    </xf>
    <xf numFmtId="0" fontId="3" fillId="0" borderId="56" xfId="4" applyFont="1" applyBorder="1" applyAlignment="1">
      <alignment horizontal="center"/>
    </xf>
    <xf numFmtId="0" fontId="3" fillId="0" borderId="56" xfId="3" applyFont="1" applyBorder="1" applyAlignment="1">
      <alignment horizontal="center" vertical="center" shrinkToFit="1"/>
    </xf>
    <xf numFmtId="0" fontId="3" fillId="0" borderId="63" xfId="3" quotePrefix="1" applyFont="1" applyBorder="1" applyAlignment="1">
      <alignment vertical="center"/>
    </xf>
    <xf numFmtId="0" fontId="3" fillId="0" borderId="58" xfId="3" quotePrefix="1" applyFont="1" applyBorder="1" applyAlignment="1">
      <alignment horizontal="center" vertical="center"/>
    </xf>
    <xf numFmtId="0" fontId="3" fillId="0" borderId="2" xfId="4" quotePrefix="1" applyFont="1" applyBorder="1" applyAlignment="1">
      <alignment horizontal="center"/>
    </xf>
    <xf numFmtId="0" fontId="6" fillId="0" borderId="63" xfId="4" applyFont="1" applyBorder="1"/>
    <xf numFmtId="0" fontId="3" fillId="0" borderId="2" xfId="3" applyFont="1" applyBorder="1" applyAlignment="1">
      <alignment horizontal="center" vertical="center" shrinkToFit="1"/>
    </xf>
    <xf numFmtId="0" fontId="3" fillId="0" borderId="2" xfId="3" quotePrefix="1" applyFont="1" applyBorder="1" applyAlignment="1">
      <alignment horizontal="center" vertical="center"/>
    </xf>
    <xf numFmtId="0" fontId="3" fillId="0" borderId="0" xfId="4" applyFont="1" applyAlignment="1">
      <alignment horizontal="center" shrinkToFit="1"/>
    </xf>
    <xf numFmtId="0" fontId="3" fillId="0" borderId="63" xfId="3" applyFont="1" applyBorder="1" applyAlignment="1">
      <alignment vertical="center"/>
    </xf>
    <xf numFmtId="0" fontId="3" fillId="0" borderId="64" xfId="3" quotePrefix="1" applyFont="1" applyBorder="1" applyAlignment="1">
      <alignment vertical="center"/>
    </xf>
    <xf numFmtId="0" fontId="3" fillId="0" borderId="57" xfId="3" quotePrefix="1" applyFont="1" applyBorder="1" applyAlignment="1">
      <alignment horizontal="center" vertical="center"/>
    </xf>
    <xf numFmtId="0" fontId="3" fillId="0" borderId="0" xfId="3" quotePrefix="1" applyFont="1" applyAlignment="1">
      <alignment horizontal="left" vertical="center"/>
    </xf>
    <xf numFmtId="0" fontId="3" fillId="0" borderId="59" xfId="4" applyFont="1" applyBorder="1" applyAlignment="1">
      <alignment horizontal="center"/>
    </xf>
    <xf numFmtId="0" fontId="3" fillId="0" borderId="66" xfId="4" quotePrefix="1" applyFont="1" applyBorder="1" applyAlignment="1">
      <alignment horizontal="center"/>
    </xf>
    <xf numFmtId="0" fontId="3" fillId="0" borderId="10" xfId="3" applyFont="1" applyBorder="1" applyAlignment="1">
      <alignment horizontal="right" vertical="center"/>
    </xf>
    <xf numFmtId="0" fontId="3" fillId="0" borderId="57" xfId="3" applyFont="1" applyBorder="1" applyAlignment="1">
      <alignment horizontal="right" vertical="center"/>
    </xf>
    <xf numFmtId="0" fontId="3" fillId="0" borderId="0" xfId="3" quotePrefix="1" applyFont="1" applyAlignment="1">
      <alignment horizontal="right" vertical="center"/>
    </xf>
    <xf numFmtId="0" fontId="6" fillId="0" borderId="10" xfId="4" applyFont="1" applyBorder="1" applyAlignment="1">
      <alignment horizontal="right" vertical="center"/>
    </xf>
    <xf numFmtId="0" fontId="6" fillId="0" borderId="57" xfId="4" applyFont="1" applyBorder="1" applyAlignment="1">
      <alignment horizontal="right"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3" fillId="0" borderId="0" xfId="3" quotePrefix="1" applyFont="1" applyAlignment="1">
      <alignment horizontal="left" vertical="center"/>
    </xf>
    <xf numFmtId="0" fontId="3" fillId="0" borderId="0" xfId="3" quotePrefix="1" applyFont="1" applyAlignment="1">
      <alignment horizontal="center" vertical="center"/>
    </xf>
    <xf numFmtId="0" fontId="3" fillId="0" borderId="64" xfId="3" quotePrefix="1" applyFont="1" applyBorder="1" applyAlignment="1">
      <alignment horizontal="right" vertical="center"/>
    </xf>
    <xf numFmtId="0" fontId="3" fillId="0" borderId="17" xfId="3" quotePrefix="1" applyFont="1" applyBorder="1" applyAlignment="1">
      <alignment horizontal="right" vertical="center"/>
    </xf>
    <xf numFmtId="0" fontId="2" fillId="0" borderId="0" xfId="1" applyAlignment="1">
      <alignment horizontal="left" vertical="center"/>
    </xf>
    <xf numFmtId="0" fontId="6" fillId="0" borderId="10" xfId="6" applyFont="1" applyBorder="1" applyAlignment="1">
      <alignment horizontal="center" vertical="center" shrinkToFit="1"/>
    </xf>
    <xf numFmtId="0" fontId="6" fillId="0" borderId="13" xfId="6" applyFont="1" applyBorder="1" applyAlignment="1">
      <alignment horizontal="center" vertical="center" shrinkToFit="1"/>
    </xf>
    <xf numFmtId="0" fontId="10" fillId="0" borderId="0" xfId="5" applyAlignment="1">
      <alignment horizontal="center"/>
    </xf>
    <xf numFmtId="0" fontId="3" fillId="0" borderId="4" xfId="3" quotePrefix="1" applyFont="1" applyBorder="1" applyAlignment="1">
      <alignment horizontal="right" vertical="center"/>
    </xf>
    <xf numFmtId="0" fontId="3" fillId="0" borderId="65" xfId="3" quotePrefix="1" applyFont="1" applyBorder="1" applyAlignment="1">
      <alignment horizontal="right" vertical="center"/>
    </xf>
    <xf numFmtId="0" fontId="6" fillId="0" borderId="59" xfId="4" applyFont="1" applyBorder="1" applyAlignment="1">
      <alignment horizontal="right" vertical="center"/>
    </xf>
    <xf numFmtId="0" fontId="6" fillId="0" borderId="13" xfId="4" applyFont="1" applyBorder="1" applyAlignment="1">
      <alignment horizontal="right" vertical="center"/>
    </xf>
    <xf numFmtId="0" fontId="3" fillId="0" borderId="59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6" fillId="0" borderId="59" xfId="4" applyFont="1" applyBorder="1" applyAlignment="1">
      <alignment horizontal="right"/>
    </xf>
    <xf numFmtId="0" fontId="6" fillId="0" borderId="15" xfId="4" applyFont="1" applyBorder="1" applyAlignment="1">
      <alignment horizontal="right"/>
    </xf>
    <xf numFmtId="0" fontId="3" fillId="0" borderId="3" xfId="3" quotePrefix="1" applyFont="1" applyBorder="1" applyAlignment="1">
      <alignment horizontal="right" vertical="center"/>
    </xf>
    <xf numFmtId="0" fontId="3" fillId="0" borderId="18" xfId="3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2" borderId="0" xfId="3" applyFont="1" applyFill="1" applyAlignment="1">
      <alignment horizontal="center" vertical="center"/>
    </xf>
    <xf numFmtId="0" fontId="6" fillId="0" borderId="10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3" fillId="0" borderId="54" xfId="3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0" fontId="6" fillId="0" borderId="19" xfId="6" applyFont="1" applyBorder="1" applyAlignment="1">
      <alignment horizontal="center" vertical="center" shrinkToFit="1"/>
    </xf>
    <xf numFmtId="0" fontId="3" fillId="0" borderId="0" xfId="3" applyFont="1" applyAlignment="1">
      <alignment horizontal="left" vertical="center" shrinkToFit="1"/>
    </xf>
    <xf numFmtId="0" fontId="3" fillId="0" borderId="3" xfId="3" quotePrefix="1" applyFont="1" applyBorder="1" applyAlignment="1">
      <alignment horizontal="left" vertical="center" shrinkToFit="1"/>
    </xf>
    <xf numFmtId="0" fontId="3" fillId="0" borderId="0" xfId="3" quotePrefix="1" applyFont="1" applyAlignment="1">
      <alignment horizontal="left" vertical="center" shrinkToFit="1"/>
    </xf>
    <xf numFmtId="0" fontId="6" fillId="0" borderId="1" xfId="3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 shrinkToFit="1"/>
    </xf>
    <xf numFmtId="0" fontId="5" fillId="0" borderId="25" xfId="7" applyFont="1" applyBorder="1" applyAlignment="1">
      <alignment horizontal="center" vertical="center" shrinkToFit="1"/>
    </xf>
    <xf numFmtId="0" fontId="5" fillId="0" borderId="31" xfId="7" applyFont="1" applyBorder="1" applyAlignment="1">
      <alignment horizontal="center" vertical="center" shrinkToFit="1"/>
    </xf>
    <xf numFmtId="0" fontId="5" fillId="0" borderId="46" xfId="7" applyFont="1" applyBorder="1" applyAlignment="1">
      <alignment horizontal="center" vertical="center" shrinkToFit="1"/>
    </xf>
    <xf numFmtId="0" fontId="5" fillId="0" borderId="4" xfId="7" applyFont="1" applyBorder="1" applyAlignment="1">
      <alignment horizontal="center" vertical="center" shrinkToFit="1"/>
    </xf>
    <xf numFmtId="0" fontId="5" fillId="0" borderId="3" xfId="7" applyFont="1" applyBorder="1" applyAlignment="1">
      <alignment horizontal="center" vertical="center" shrinkToFit="1"/>
    </xf>
    <xf numFmtId="0" fontId="5" fillId="0" borderId="17" xfId="7" applyFont="1" applyBorder="1" applyAlignment="1">
      <alignment horizontal="center" vertical="center" shrinkToFit="1"/>
    </xf>
    <xf numFmtId="0" fontId="14" fillId="0" borderId="26" xfId="7" quotePrefix="1" applyFont="1" applyBorder="1" applyAlignment="1">
      <alignment horizontal="center" vertical="center"/>
    </xf>
    <xf numFmtId="0" fontId="14" fillId="0" borderId="27" xfId="7" quotePrefix="1" applyFont="1" applyBorder="1" applyAlignment="1">
      <alignment horizontal="center" vertical="center"/>
    </xf>
    <xf numFmtId="0" fontId="14" fillId="0" borderId="28" xfId="7" quotePrefix="1" applyFont="1" applyBorder="1" applyAlignment="1">
      <alignment horizontal="center" vertical="center"/>
    </xf>
    <xf numFmtId="0" fontId="14" fillId="0" borderId="32" xfId="7" quotePrefix="1" applyFont="1" applyBorder="1" applyAlignment="1">
      <alignment horizontal="center" vertical="center"/>
    </xf>
    <xf numFmtId="0" fontId="14" fillId="0" borderId="33" xfId="7" quotePrefix="1" applyFont="1" applyBorder="1" applyAlignment="1">
      <alignment horizontal="center" vertical="center"/>
    </xf>
    <xf numFmtId="0" fontId="14" fillId="0" borderId="34" xfId="7" quotePrefix="1" applyFont="1" applyBorder="1" applyAlignment="1">
      <alignment horizontal="center" vertical="center"/>
    </xf>
    <xf numFmtId="0" fontId="14" fillId="0" borderId="47" xfId="7" quotePrefix="1" applyFont="1" applyBorder="1" applyAlignment="1">
      <alignment horizontal="center" vertical="center"/>
    </xf>
    <xf numFmtId="0" fontId="14" fillId="0" borderId="48" xfId="7" quotePrefix="1" applyFont="1" applyBorder="1" applyAlignment="1">
      <alignment horizontal="center" vertical="center"/>
    </xf>
    <xf numFmtId="0" fontId="14" fillId="0" borderId="49" xfId="7" quotePrefix="1" applyFont="1" applyBorder="1" applyAlignment="1">
      <alignment horizontal="center" vertical="center"/>
    </xf>
    <xf numFmtId="176" fontId="16" fillId="0" borderId="10" xfId="7" applyNumberFormat="1" applyFont="1" applyBorder="1" applyAlignment="1">
      <alignment horizontal="center" vertical="center" wrapText="1"/>
    </xf>
    <xf numFmtId="176" fontId="16" fillId="0" borderId="8" xfId="7" applyNumberFormat="1" applyFont="1" applyBorder="1" applyAlignment="1">
      <alignment horizontal="center" vertical="center" wrapText="1"/>
    </xf>
    <xf numFmtId="176" fontId="16" fillId="0" borderId="13" xfId="7" applyNumberFormat="1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shrinkToFit="1"/>
    </xf>
    <xf numFmtId="0" fontId="5" fillId="0" borderId="5" xfId="7" applyFont="1" applyBorder="1" applyAlignment="1">
      <alignment horizontal="center" vertical="center" shrinkToFit="1"/>
    </xf>
    <xf numFmtId="0" fontId="5" fillId="0" borderId="7" xfId="7" applyFont="1" applyBorder="1" applyAlignment="1">
      <alignment horizontal="center" vertical="center" shrinkToFit="1"/>
    </xf>
    <xf numFmtId="0" fontId="5" fillId="0" borderId="6" xfId="7" applyFont="1" applyBorder="1" applyAlignment="1">
      <alignment horizontal="center" vertical="center" shrinkToFit="1"/>
    </xf>
    <xf numFmtId="0" fontId="5" fillId="0" borderId="51" xfId="7" applyFont="1" applyBorder="1" applyAlignment="1">
      <alignment horizontal="center" vertical="center" shrinkToFit="1"/>
    </xf>
    <xf numFmtId="0" fontId="5" fillId="0" borderId="52" xfId="7" applyFont="1" applyBorder="1" applyAlignment="1">
      <alignment horizontal="center" vertical="center" shrinkToFit="1"/>
    </xf>
    <xf numFmtId="0" fontId="5" fillId="0" borderId="53" xfId="7" applyFont="1" applyBorder="1" applyAlignment="1">
      <alignment horizontal="center" vertical="center" shrinkToFit="1"/>
    </xf>
  </cellXfs>
  <cellStyles count="9">
    <cellStyle name="標準" xfId="0" builtinId="0"/>
    <cellStyle name="標準 2" xfId="1" xr:uid="{00000000-0005-0000-0000-000001000000}"/>
    <cellStyle name="標準 2 2" xfId="2" xr:uid="{00000000-0005-0000-0000-000002000000}"/>
    <cellStyle name="標準 2 3" xfId="7" xr:uid="{00000000-0005-0000-0000-000003000000}"/>
    <cellStyle name="標準 3" xfId="8" xr:uid="{00000000-0005-0000-0000-000004000000}"/>
    <cellStyle name="標準 4" xfId="6" xr:uid="{00000000-0005-0000-0000-000005000000}"/>
    <cellStyle name="標準 5" xfId="5" xr:uid="{00000000-0005-0000-0000-000006000000}"/>
    <cellStyle name="標準_04ジャンボリ仮ドローブロック" xfId="3" xr:uid="{00000000-0005-0000-0000-000007000000}"/>
    <cellStyle name="標準_ドローシート" xfId="4" xr:uid="{00000000-0005-0000-0000-000008000000}"/>
  </cellStyles>
  <dxfs count="0"/>
  <tableStyles count="0" defaultTableStyle="TableStyleMedium2" defaultPivotStyle="PivotStyleLight16"/>
  <colors>
    <mruColors>
      <color rgb="FF00FFFF"/>
      <color rgb="FFFF99FF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350E49-4344-4AEC-AAC1-44B5251565CC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696F863-98EE-45D0-B386-0E9140693DD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FABC8D-8956-4D15-8326-B63C7871C043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0BAF134-A269-48AA-8EEF-26A200A9652B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4CC7FAC-6CA7-455A-A1DB-674202E334C7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734FCA87-0581-4A0D-AAE8-518E8EEAC6EF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DFCBFA5-C8A9-4265-8D68-41DFA73D6086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CE6E227-21DD-493E-89CD-DEDAAC985C55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FE06FE5-390A-46F3-B751-A17E4EF293C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7250D4A-CD66-43EC-B58E-CE057F722BBD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2BA4081-225E-4527-ABEE-E23FF26D6431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FDC6A25-78A5-4327-BE98-073D99010E03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A060921-97CC-499C-B914-17E3D3A6B5AD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6EDC992-0BA4-4901-BAEA-40B779EE67A2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1053183-0C5B-4FD6-B24F-E7DB2930B1CB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E679DC3-4FDB-421F-B530-44878917498D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FC547C6-A677-4ECA-85BE-E50B469EEC3F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0B6163A-5C4C-431A-A52F-3CA1BD8CA353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ACE33AD-0ED1-4DCD-BE4E-46FB494CFA83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D8567EC-1160-48BD-954D-C7D9F4F886C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1F4C851-0A2D-4A1E-A530-91161E8A58D4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C5FC3AA-EB9A-40EE-997E-F06F35C211F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E4C9C8D-DE09-474E-A2DC-16A40E107D3A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5ECE171-002A-4F16-A7D1-05F0EECB26C6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BFAB532-65CE-4E29-9D0E-2FAB8A63746E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E32408B-5E97-4468-BFE7-81353A7392D3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1E76FD6-1027-485F-8030-DA2F3BA25549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8296394-C8DD-4986-A238-3B6BAD703682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DD29741-AA4B-4D20-8DE4-080B473394C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5E7D895-0E0B-46D1-A888-E73914B3452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3BB88FC-7E73-4E1E-9A89-C82A854E17B9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199F21D-51E1-48F8-9B71-7836FA1E7AC4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8F288A6-823C-4F91-A5C0-D90F439AE98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8E6AE8F-7FA9-48EA-9C0B-985CAE1639F5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99A37F6-2D89-455E-AA60-4F626297E402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7300A6D-7759-4631-8552-EFB3E12859B8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22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665CCCE-FACF-44C4-BE46-4ADE6C2023E6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4F30C01-C0E0-4D04-923F-C1B1AD39D5FC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ADA45CE-13AE-4308-8128-348F24A70F14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ECFC72E-988C-4D4B-AC84-17F1B509B5BF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0FDB2D6-0A88-44F3-BEC6-4BF4AC2B4F59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FF8444-1AEE-4DC4-AF5D-55E6649EA2B1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4E8F4AE-53B6-48A4-943A-D585033D9619}"/>
            </a:ext>
          </a:extLst>
        </xdr:cNvPr>
        <xdr:cNvCxnSpPr/>
      </xdr:nvCxnSpPr>
      <xdr:spPr>
        <a:xfrm flipH="1">
          <a:off x="19202400" y="476250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0BB9F33-B1B3-469D-A4E3-B4EFF5A2A5AD}"/>
            </a:ext>
          </a:extLst>
        </xdr:cNvPr>
        <xdr:cNvCxnSpPr/>
      </xdr:nvCxnSpPr>
      <xdr:spPr>
        <a:xfrm flipH="1">
          <a:off x="19202400" y="1666875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E6A3CC9-E91C-4476-A86E-DCF007821251}"/>
            </a:ext>
          </a:extLst>
        </xdr:cNvPr>
        <xdr:cNvCxnSpPr/>
      </xdr:nvCxnSpPr>
      <xdr:spPr>
        <a:xfrm flipH="1">
          <a:off x="19202400" y="2857500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5122EC4-74C7-49DC-AC3C-F3A206104E55}"/>
            </a:ext>
          </a:extLst>
        </xdr:cNvPr>
        <xdr:cNvCxnSpPr/>
      </xdr:nvCxnSpPr>
      <xdr:spPr>
        <a:xfrm flipH="1">
          <a:off x="19202400" y="4048125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BE58F62-D041-4033-879F-F7044F522433}"/>
            </a:ext>
          </a:extLst>
        </xdr:cNvPr>
        <xdr:cNvCxnSpPr/>
      </xdr:nvCxnSpPr>
      <xdr:spPr>
        <a:xfrm flipH="1">
          <a:off x="19202400" y="1666875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6A43B8B8-C9D7-45A4-9F48-6F47D3DA7509}"/>
            </a:ext>
          </a:extLst>
        </xdr:cNvPr>
        <xdr:cNvCxnSpPr/>
      </xdr:nvCxnSpPr>
      <xdr:spPr>
        <a:xfrm flipH="1">
          <a:off x="19202400" y="2857500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13C879C-9808-4FE1-BEF3-88CE5972CB13}"/>
            </a:ext>
          </a:extLst>
        </xdr:cNvPr>
        <xdr:cNvCxnSpPr/>
      </xdr:nvCxnSpPr>
      <xdr:spPr>
        <a:xfrm flipH="1">
          <a:off x="19202400" y="2857500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9675E53-62D0-4D83-9650-67619CECF200}"/>
            </a:ext>
          </a:extLst>
        </xdr:cNvPr>
        <xdr:cNvCxnSpPr/>
      </xdr:nvCxnSpPr>
      <xdr:spPr>
        <a:xfrm flipH="1">
          <a:off x="19202400" y="4048125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6C41EF9-F653-4F07-A115-34DBF310696F}"/>
            </a:ext>
          </a:extLst>
        </xdr:cNvPr>
        <xdr:cNvCxnSpPr/>
      </xdr:nvCxnSpPr>
      <xdr:spPr>
        <a:xfrm flipH="1">
          <a:off x="19202400" y="4048125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4BC1FA9-A0F4-4C7B-A23F-97D4927EB26E}"/>
            </a:ext>
          </a:extLst>
        </xdr:cNvPr>
        <xdr:cNvCxnSpPr/>
      </xdr:nvCxnSpPr>
      <xdr:spPr>
        <a:xfrm flipH="1">
          <a:off x="19202400" y="4048125"/>
          <a:ext cx="1" cy="11906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BD86620-4B42-43B0-A2A6-E19981576419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8EB5FC1-0318-435E-A8AD-08CE59C59F79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8204761-1C90-47B6-BD92-4EA553134273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BE1D36A-E40F-46A3-A7BB-7D3DA20416A8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7C29712-A61F-44C5-8940-243ED38E36A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2007154-AEAD-4286-8C03-E8B803AB6C3E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BE90DD0-D786-4627-A70F-8B6F81F6500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859EFC7-C529-40C3-B604-D208B1FBB13A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759253F-B527-4227-911D-73BA75D359C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D6ED816-C73C-480C-9EE2-94FC996042C8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47"/>
  <sheetViews>
    <sheetView tabSelected="1" zoomScaleNormal="100" workbookViewId="0">
      <selection activeCell="N49" sqref="N49"/>
    </sheetView>
  </sheetViews>
  <sheetFormatPr defaultRowHeight="12" x14ac:dyDescent="0.15"/>
  <cols>
    <col min="1" max="1" width="2.125" style="16" customWidth="1"/>
    <col min="2" max="2" width="3.25" style="16" customWidth="1"/>
    <col min="3" max="3" width="25.875" style="16" customWidth="1"/>
    <col min="4" max="4" width="10.125" style="16" customWidth="1"/>
    <col min="5" max="8" width="9" style="16"/>
    <col min="9" max="9" width="6.125" style="16" customWidth="1"/>
    <col min="10" max="10" width="3.25" style="16" customWidth="1"/>
    <col min="11" max="11" width="26.125" style="16" customWidth="1"/>
    <col min="12" max="12" width="10.75" style="16" customWidth="1"/>
    <col min="13" max="16384" width="9" style="16"/>
  </cols>
  <sheetData>
    <row r="1" spans="1:17" ht="13.5" x14ac:dyDescent="0.15">
      <c r="A1" s="11"/>
      <c r="B1" s="12"/>
      <c r="C1" s="13"/>
      <c r="D1" s="12"/>
      <c r="E1" s="14"/>
      <c r="F1" s="14"/>
      <c r="G1" s="14"/>
      <c r="H1" s="14"/>
      <c r="I1" s="12"/>
      <c r="J1" s="12"/>
      <c r="K1" s="12"/>
      <c r="L1" s="12"/>
      <c r="M1" s="14"/>
      <c r="N1" s="14"/>
      <c r="O1" s="14"/>
      <c r="P1" s="15"/>
    </row>
    <row r="2" spans="1:17" ht="21" customHeight="1" x14ac:dyDescent="0.15">
      <c r="A2" s="143" t="s">
        <v>32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7" ht="13.5" x14ac:dyDescent="0.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13.5" x14ac:dyDescent="0.15">
      <c r="A4" s="11"/>
      <c r="B4" s="24" t="s">
        <v>2</v>
      </c>
      <c r="C4" s="12"/>
      <c r="D4" s="12"/>
      <c r="E4" s="14"/>
      <c r="F4" s="14"/>
      <c r="G4" s="14"/>
      <c r="H4" s="14"/>
      <c r="I4" s="12"/>
      <c r="J4" s="24" t="s">
        <v>3</v>
      </c>
      <c r="K4" s="12"/>
      <c r="L4" s="12"/>
      <c r="M4" s="14"/>
      <c r="N4" s="14"/>
      <c r="O4" s="14"/>
      <c r="P4" s="12"/>
    </row>
    <row r="5" spans="1:17" ht="14.25" thickBot="1" x14ac:dyDescent="0.2">
      <c r="A5" s="11"/>
      <c r="B5" s="121">
        <v>1</v>
      </c>
      <c r="C5" s="144" t="s">
        <v>85</v>
      </c>
      <c r="D5" s="15"/>
      <c r="E5" s="17"/>
      <c r="F5" s="17"/>
      <c r="G5" s="14"/>
      <c r="H5" s="14"/>
      <c r="I5" s="12"/>
      <c r="J5" s="121">
        <v>1</v>
      </c>
      <c r="K5" s="128" t="s">
        <v>103</v>
      </c>
      <c r="L5" s="15"/>
      <c r="M5" s="17"/>
      <c r="N5" s="17"/>
      <c r="O5" s="14"/>
      <c r="P5" s="12"/>
    </row>
    <row r="6" spans="1:17" ht="15" thickTop="1" thickBot="1" x14ac:dyDescent="0.2">
      <c r="A6" s="11"/>
      <c r="B6" s="121"/>
      <c r="C6" s="145"/>
      <c r="D6" s="146"/>
      <c r="E6" s="90"/>
      <c r="F6" s="14"/>
      <c r="G6" s="14"/>
      <c r="H6" s="14"/>
      <c r="I6" s="12"/>
      <c r="J6" s="121"/>
      <c r="K6" s="129"/>
      <c r="L6" s="135"/>
      <c r="M6" s="94"/>
      <c r="N6" s="14"/>
      <c r="O6" s="14"/>
      <c r="P6" s="12"/>
    </row>
    <row r="7" spans="1:17" ht="14.25" thickTop="1" x14ac:dyDescent="0.15">
      <c r="A7" s="11"/>
      <c r="B7" s="121"/>
      <c r="C7" s="140"/>
      <c r="D7" s="147"/>
      <c r="E7" s="91"/>
      <c r="F7" s="14"/>
      <c r="G7" s="14"/>
      <c r="H7" s="14"/>
      <c r="I7" s="12"/>
      <c r="J7" s="121"/>
      <c r="K7" s="140"/>
      <c r="L7" s="136"/>
      <c r="M7" s="35"/>
      <c r="N7" s="14"/>
      <c r="O7" s="14"/>
      <c r="P7" s="12"/>
    </row>
    <row r="8" spans="1:17" ht="14.25" thickBot="1" x14ac:dyDescent="0.2">
      <c r="A8" s="11"/>
      <c r="B8" s="121"/>
      <c r="C8" s="140"/>
      <c r="D8" s="14"/>
      <c r="E8" s="139"/>
      <c r="F8" s="23">
        <v>30</v>
      </c>
      <c r="G8" s="14"/>
      <c r="H8" s="14"/>
      <c r="I8" s="12"/>
      <c r="J8" s="121"/>
      <c r="K8" s="140"/>
      <c r="L8" s="14"/>
      <c r="M8" s="139"/>
      <c r="N8" s="23">
        <v>30</v>
      </c>
      <c r="O8" s="14"/>
      <c r="P8" s="12"/>
    </row>
    <row r="9" spans="1:17" ht="15" thickTop="1" thickBot="1" x14ac:dyDescent="0.2">
      <c r="A9" s="11"/>
      <c r="B9" s="121">
        <v>2</v>
      </c>
      <c r="C9" s="128" t="s">
        <v>86</v>
      </c>
      <c r="D9" s="14"/>
      <c r="E9" s="118"/>
      <c r="F9" s="102" t="s">
        <v>117</v>
      </c>
      <c r="G9" s="40"/>
      <c r="H9" s="14"/>
      <c r="I9" s="12"/>
      <c r="J9" s="121">
        <v>2</v>
      </c>
      <c r="K9" s="128" t="s">
        <v>90</v>
      </c>
      <c r="L9" s="14"/>
      <c r="M9" s="118"/>
      <c r="N9" s="97" t="s">
        <v>121</v>
      </c>
      <c r="O9" s="14"/>
      <c r="P9" s="12"/>
    </row>
    <row r="10" spans="1:17" ht="15" thickTop="1" thickBot="1" x14ac:dyDescent="0.2">
      <c r="A10" s="11"/>
      <c r="B10" s="121"/>
      <c r="C10" s="129"/>
      <c r="D10" s="116"/>
      <c r="E10" s="108" t="s">
        <v>144</v>
      </c>
      <c r="F10" s="103"/>
      <c r="G10" s="40"/>
      <c r="H10" s="14"/>
      <c r="I10" s="12"/>
      <c r="J10" s="121"/>
      <c r="K10" s="129"/>
      <c r="L10" s="135"/>
      <c r="M10" s="104">
        <v>21</v>
      </c>
      <c r="N10" s="98"/>
      <c r="O10" s="14"/>
      <c r="P10" s="12"/>
    </row>
    <row r="11" spans="1:17" ht="15" thickTop="1" thickBot="1" x14ac:dyDescent="0.2">
      <c r="A11" s="11"/>
      <c r="B11" s="121">
        <v>3</v>
      </c>
      <c r="C11" s="128" t="s">
        <v>87</v>
      </c>
      <c r="D11" s="117"/>
      <c r="E11" s="93"/>
      <c r="F11" s="14"/>
      <c r="G11" s="40"/>
      <c r="H11" s="14"/>
      <c r="I11" s="12"/>
      <c r="J11" s="121">
        <v>3</v>
      </c>
      <c r="K11" s="128" t="s">
        <v>91</v>
      </c>
      <c r="L11" s="136"/>
      <c r="M11" s="34" t="s">
        <v>113</v>
      </c>
      <c r="N11" s="18"/>
      <c r="O11" s="14"/>
      <c r="P11" s="12"/>
    </row>
    <row r="12" spans="1:17" ht="15" thickTop="1" thickBot="1" x14ac:dyDescent="0.2">
      <c r="A12" s="11"/>
      <c r="B12" s="121"/>
      <c r="C12" s="129"/>
      <c r="D12" s="12"/>
      <c r="E12" s="14"/>
      <c r="F12" s="118"/>
      <c r="G12" s="112">
        <v>21</v>
      </c>
      <c r="H12" s="149" t="s">
        <v>141</v>
      </c>
      <c r="I12" s="150"/>
      <c r="J12" s="121"/>
      <c r="K12" s="129"/>
      <c r="L12" s="12"/>
      <c r="M12" s="14"/>
      <c r="N12" s="139"/>
      <c r="O12" s="23">
        <v>21</v>
      </c>
      <c r="P12" s="122" t="s">
        <v>136</v>
      </c>
      <c r="Q12" s="122"/>
    </row>
    <row r="13" spans="1:17" ht="15" thickTop="1" thickBot="1" x14ac:dyDescent="0.2">
      <c r="A13" s="11"/>
      <c r="B13" s="121">
        <v>4</v>
      </c>
      <c r="C13" s="121" t="s">
        <v>98</v>
      </c>
      <c r="D13" s="12"/>
      <c r="E13" s="14"/>
      <c r="F13" s="118"/>
      <c r="G13" s="93" t="s">
        <v>126</v>
      </c>
      <c r="H13" s="151"/>
      <c r="I13" s="150"/>
      <c r="J13" s="121">
        <v>4</v>
      </c>
      <c r="K13" s="152" t="s">
        <v>100</v>
      </c>
      <c r="L13" s="12"/>
      <c r="M13" s="14"/>
      <c r="N13" s="118"/>
      <c r="O13" s="93" t="s">
        <v>133</v>
      </c>
      <c r="P13" s="122"/>
      <c r="Q13" s="122"/>
    </row>
    <row r="14" spans="1:17" ht="15" thickTop="1" thickBot="1" x14ac:dyDescent="0.2">
      <c r="A14" s="11"/>
      <c r="B14" s="121"/>
      <c r="C14" s="121"/>
      <c r="D14" s="135"/>
      <c r="E14" s="96">
        <v>30</v>
      </c>
      <c r="F14" s="14"/>
      <c r="G14" s="110"/>
      <c r="H14" s="14"/>
      <c r="I14" s="12"/>
      <c r="J14" s="121"/>
      <c r="K14" s="152"/>
      <c r="L14" s="116"/>
      <c r="M14" s="33">
        <v>21</v>
      </c>
      <c r="N14" s="14"/>
      <c r="O14" s="110"/>
      <c r="P14" s="12"/>
    </row>
    <row r="15" spans="1:17" ht="15" thickTop="1" thickBot="1" x14ac:dyDescent="0.2">
      <c r="A15" s="11"/>
      <c r="B15" s="121">
        <v>5</v>
      </c>
      <c r="C15" s="128" t="s">
        <v>88</v>
      </c>
      <c r="D15" s="136"/>
      <c r="E15" s="34" t="s">
        <v>112</v>
      </c>
      <c r="F15" s="103"/>
      <c r="G15" s="103"/>
      <c r="H15" s="14"/>
      <c r="I15" s="12"/>
      <c r="J15" s="121">
        <v>5</v>
      </c>
      <c r="K15" s="128" t="s">
        <v>92</v>
      </c>
      <c r="L15" s="117"/>
      <c r="M15" s="97" t="s">
        <v>140</v>
      </c>
      <c r="N15" s="14"/>
      <c r="O15" s="103"/>
      <c r="P15" s="12"/>
    </row>
    <row r="16" spans="1:17" ht="15" thickTop="1" thickBot="1" x14ac:dyDescent="0.2">
      <c r="A16" s="11"/>
      <c r="B16" s="121"/>
      <c r="C16" s="129"/>
      <c r="D16" s="37"/>
      <c r="E16" s="118"/>
      <c r="F16" s="104">
        <v>21</v>
      </c>
      <c r="G16" s="103"/>
      <c r="H16" s="14"/>
      <c r="I16" s="12"/>
      <c r="J16" s="121"/>
      <c r="K16" s="129"/>
      <c r="L16" s="39"/>
      <c r="M16" s="118"/>
      <c r="N16" s="108">
        <v>21</v>
      </c>
      <c r="O16" s="103"/>
      <c r="P16" s="12"/>
    </row>
    <row r="17" spans="1:17" ht="15" thickTop="1" thickBot="1" x14ac:dyDescent="0.2">
      <c r="A17" s="11"/>
      <c r="B17" s="121">
        <v>6</v>
      </c>
      <c r="C17" s="128" t="s">
        <v>89</v>
      </c>
      <c r="D17" s="99"/>
      <c r="E17" s="139"/>
      <c r="F17" s="36" t="s">
        <v>125</v>
      </c>
      <c r="G17" s="20"/>
      <c r="H17" s="20"/>
      <c r="I17" s="12"/>
      <c r="J17" s="121">
        <v>6</v>
      </c>
      <c r="K17" s="128" t="s">
        <v>93</v>
      </c>
      <c r="L17" s="38"/>
      <c r="M17" s="118"/>
      <c r="N17" s="101" t="s">
        <v>122</v>
      </c>
      <c r="O17" s="20"/>
      <c r="P17" s="12"/>
    </row>
    <row r="18" spans="1:17" ht="15" thickTop="1" thickBot="1" x14ac:dyDescent="0.2">
      <c r="A18" s="11"/>
      <c r="B18" s="121"/>
      <c r="C18" s="153"/>
      <c r="D18" s="133"/>
      <c r="E18" s="100">
        <v>21</v>
      </c>
      <c r="F18" s="20"/>
      <c r="G18" s="20"/>
      <c r="H18" s="20"/>
      <c r="I18" s="12"/>
      <c r="J18" s="121"/>
      <c r="K18" s="129"/>
      <c r="L18" s="119"/>
      <c r="M18" s="105">
        <v>21</v>
      </c>
      <c r="N18" s="106"/>
      <c r="O18" s="20"/>
      <c r="P18" s="12"/>
    </row>
    <row r="19" spans="1:17" ht="15" thickTop="1" thickBot="1" x14ac:dyDescent="0.2">
      <c r="A19" s="11"/>
      <c r="B19" s="121">
        <v>7</v>
      </c>
      <c r="C19" s="148" t="s">
        <v>102</v>
      </c>
      <c r="D19" s="134"/>
      <c r="E19" s="109" t="s">
        <v>124</v>
      </c>
      <c r="F19" s="20"/>
      <c r="G19" s="20"/>
      <c r="H19" s="20"/>
      <c r="I19" s="12"/>
      <c r="J19" s="121">
        <v>7</v>
      </c>
      <c r="K19" s="128" t="s">
        <v>135</v>
      </c>
      <c r="L19" s="120"/>
      <c r="M19" s="101" t="s">
        <v>114</v>
      </c>
      <c r="N19" s="20"/>
      <c r="O19" s="20"/>
      <c r="P19" s="12"/>
    </row>
    <row r="20" spans="1:17" ht="14.25" thickTop="1" x14ac:dyDescent="0.15">
      <c r="A20" s="11"/>
      <c r="B20" s="121"/>
      <c r="C20" s="129"/>
      <c r="D20" s="20"/>
      <c r="E20" s="20"/>
      <c r="F20" s="20"/>
      <c r="G20" s="20"/>
      <c r="H20" s="20"/>
      <c r="I20" s="12"/>
      <c r="J20" s="121"/>
      <c r="K20" s="129"/>
      <c r="L20" s="20"/>
      <c r="M20" s="20"/>
      <c r="N20" s="20"/>
      <c r="O20" s="20"/>
      <c r="P20" s="12"/>
    </row>
    <row r="21" spans="1:17" ht="19.5" thickBot="1" x14ac:dyDescent="0.45">
      <c r="A21" s="21"/>
      <c r="B21" s="21"/>
      <c r="C21" s="21"/>
      <c r="D21" s="124" t="s">
        <v>118</v>
      </c>
      <c r="E21" s="124"/>
      <c r="F21" s="124"/>
      <c r="G21" s="124"/>
      <c r="H21" s="23"/>
      <c r="I21" s="21"/>
      <c r="J21" s="21"/>
      <c r="K21" s="21"/>
      <c r="L21" s="124" t="s">
        <v>103</v>
      </c>
      <c r="M21" s="124"/>
      <c r="N21" s="124"/>
      <c r="O21" s="124"/>
      <c r="P21" s="21"/>
    </row>
    <row r="22" spans="1:17" ht="20.25" thickTop="1" thickBot="1" x14ac:dyDescent="0.45">
      <c r="A22" s="21"/>
      <c r="B22" s="21"/>
      <c r="C22" s="21"/>
      <c r="D22" s="124"/>
      <c r="E22" s="124"/>
      <c r="F22" s="131"/>
      <c r="G22" s="108">
        <v>21</v>
      </c>
      <c r="H22" s="122" t="s">
        <v>129</v>
      </c>
      <c r="I22" s="123"/>
      <c r="J22" s="21"/>
      <c r="K22" s="21"/>
      <c r="L22" s="124"/>
      <c r="M22" s="124"/>
      <c r="N22" s="125"/>
      <c r="O22" s="104">
        <v>21</v>
      </c>
      <c r="P22" s="122" t="s">
        <v>137</v>
      </c>
      <c r="Q22" s="123"/>
    </row>
    <row r="23" spans="1:17" ht="20.25" thickTop="1" thickBot="1" x14ac:dyDescent="0.45">
      <c r="A23" s="21"/>
      <c r="B23" s="21"/>
      <c r="C23" s="21"/>
      <c r="D23" s="124" t="s">
        <v>128</v>
      </c>
      <c r="E23" s="124"/>
      <c r="F23" s="118"/>
      <c r="G23" s="93" t="s">
        <v>127</v>
      </c>
      <c r="H23" s="123"/>
      <c r="I23" s="123"/>
      <c r="J23" s="21"/>
      <c r="K23" s="21"/>
      <c r="L23" s="124" t="s">
        <v>72</v>
      </c>
      <c r="M23" s="124"/>
      <c r="N23" s="126"/>
      <c r="O23" s="34" t="s">
        <v>134</v>
      </c>
      <c r="P23" s="123"/>
      <c r="Q23" s="123"/>
    </row>
    <row r="24" spans="1:17" ht="19.5" thickTop="1" x14ac:dyDescent="0.4">
      <c r="A24" s="21"/>
      <c r="B24" s="21"/>
      <c r="C24" s="21"/>
      <c r="D24" s="124"/>
      <c r="E24" s="124"/>
      <c r="F24" s="111"/>
      <c r="G24" s="14"/>
      <c r="H24" s="14"/>
      <c r="I24" s="21"/>
      <c r="J24" s="21"/>
      <c r="K24" s="21"/>
      <c r="L24" s="124"/>
      <c r="M24" s="124"/>
      <c r="N24" s="22"/>
      <c r="O24" s="14"/>
      <c r="P24" s="21"/>
    </row>
    <row r="25" spans="1:17" ht="18.75" x14ac:dyDescent="0.4">
      <c r="A25" s="21"/>
      <c r="B25" s="21"/>
      <c r="C25" s="21"/>
      <c r="D25" s="23"/>
      <c r="E25" s="23"/>
      <c r="F25" s="14"/>
      <c r="G25" s="14"/>
      <c r="H25" s="14"/>
      <c r="I25" s="21"/>
      <c r="J25" s="21"/>
      <c r="K25" s="21"/>
      <c r="L25" s="23"/>
      <c r="M25" s="23"/>
      <c r="N25" s="14"/>
      <c r="O25" s="14"/>
      <c r="P25" s="21"/>
    </row>
    <row r="26" spans="1:17" ht="13.5" x14ac:dyDescent="0.15">
      <c r="A26" s="11"/>
      <c r="B26" s="24" t="s">
        <v>4</v>
      </c>
      <c r="C26" s="12"/>
      <c r="D26" s="12"/>
      <c r="E26" s="14"/>
      <c r="F26" s="14"/>
      <c r="G26" s="14"/>
      <c r="H26" s="14"/>
      <c r="I26" s="12"/>
      <c r="J26" s="24" t="s">
        <v>9</v>
      </c>
      <c r="K26" s="12"/>
      <c r="L26" s="12"/>
      <c r="M26" s="14"/>
      <c r="N26" s="31"/>
      <c r="O26" s="31"/>
      <c r="P26" s="14"/>
    </row>
    <row r="27" spans="1:17" ht="14.25" thickBot="1" x14ac:dyDescent="0.2">
      <c r="A27" s="11"/>
      <c r="B27" s="121">
        <v>1</v>
      </c>
      <c r="C27" s="128" t="s">
        <v>94</v>
      </c>
      <c r="D27" s="15"/>
      <c r="E27" s="17"/>
      <c r="F27" s="17"/>
      <c r="G27" s="14"/>
      <c r="H27" s="14"/>
      <c r="I27" s="12"/>
      <c r="J27" s="121">
        <v>1</v>
      </c>
      <c r="K27" s="128" t="s">
        <v>96</v>
      </c>
      <c r="L27" s="15"/>
      <c r="M27" s="17"/>
      <c r="N27" s="17"/>
      <c r="O27" s="14"/>
    </row>
    <row r="28" spans="1:17" ht="15" thickTop="1" thickBot="1" x14ac:dyDescent="0.2">
      <c r="A28" s="11"/>
      <c r="B28" s="121"/>
      <c r="C28" s="129"/>
      <c r="D28" s="135"/>
      <c r="E28" s="94"/>
      <c r="F28" s="14"/>
      <c r="G28" s="14"/>
      <c r="H28" s="14"/>
      <c r="I28" s="12"/>
      <c r="J28" s="121"/>
      <c r="K28" s="129"/>
      <c r="L28" s="135"/>
      <c r="M28" s="94"/>
      <c r="N28" s="14"/>
      <c r="O28" s="14"/>
    </row>
    <row r="29" spans="1:17" ht="14.25" thickTop="1" x14ac:dyDescent="0.15">
      <c r="A29" s="11"/>
      <c r="B29" s="121"/>
      <c r="C29" s="140"/>
      <c r="D29" s="136"/>
      <c r="E29" s="35"/>
      <c r="F29" s="14"/>
      <c r="G29" s="14"/>
      <c r="H29" s="14"/>
      <c r="I29" s="12"/>
      <c r="J29" s="121"/>
      <c r="K29" s="140"/>
      <c r="L29" s="136"/>
      <c r="M29" s="35"/>
      <c r="N29" s="14"/>
      <c r="O29" s="14"/>
    </row>
    <row r="30" spans="1:17" ht="14.25" thickBot="1" x14ac:dyDescent="0.2">
      <c r="A30" s="11"/>
      <c r="B30" s="121"/>
      <c r="C30" s="140"/>
      <c r="D30" s="14"/>
      <c r="E30" s="139"/>
      <c r="F30" s="23">
        <v>21</v>
      </c>
      <c r="G30" s="14"/>
      <c r="H30" s="14"/>
      <c r="I30" s="12"/>
      <c r="J30" s="121"/>
      <c r="K30" s="140"/>
      <c r="L30" s="14"/>
      <c r="M30" s="139"/>
      <c r="N30" s="23">
        <v>21</v>
      </c>
      <c r="O30" s="14"/>
    </row>
    <row r="31" spans="1:17" ht="15" thickTop="1" thickBot="1" x14ac:dyDescent="0.2">
      <c r="A31" s="11"/>
      <c r="B31" s="121">
        <v>2</v>
      </c>
      <c r="C31" s="128" t="s">
        <v>106</v>
      </c>
      <c r="D31" s="14"/>
      <c r="E31" s="118"/>
      <c r="F31" s="102" t="s">
        <v>119</v>
      </c>
      <c r="G31" s="40"/>
      <c r="H31" s="14"/>
      <c r="I31" s="12"/>
      <c r="J31" s="121"/>
      <c r="K31" s="140"/>
      <c r="L31" s="14"/>
      <c r="M31" s="118"/>
      <c r="N31" s="102" t="s">
        <v>115</v>
      </c>
      <c r="O31" s="103"/>
    </row>
    <row r="32" spans="1:17" ht="15" thickTop="1" thickBot="1" x14ac:dyDescent="0.2">
      <c r="A32" s="11"/>
      <c r="B32" s="121"/>
      <c r="C32" s="129"/>
      <c r="D32" s="135"/>
      <c r="E32" s="104">
        <v>21</v>
      </c>
      <c r="F32" s="103"/>
      <c r="G32" s="40"/>
      <c r="H32" s="14"/>
      <c r="I32" s="12"/>
      <c r="J32" s="121"/>
      <c r="K32" s="140"/>
      <c r="L32" s="116"/>
      <c r="M32" s="23"/>
      <c r="N32" s="103"/>
      <c r="O32" s="103"/>
    </row>
    <row r="33" spans="1:17" ht="15" thickTop="1" thickBot="1" x14ac:dyDescent="0.2">
      <c r="A33" s="11"/>
      <c r="B33" s="121">
        <v>3</v>
      </c>
      <c r="C33" s="128" t="s">
        <v>104</v>
      </c>
      <c r="D33" s="136"/>
      <c r="E33" s="107" t="s">
        <v>109</v>
      </c>
      <c r="F33" s="14"/>
      <c r="G33" s="40"/>
      <c r="H33" s="14"/>
      <c r="I33" s="12"/>
      <c r="J33" s="121">
        <v>2</v>
      </c>
      <c r="K33" s="128" t="s">
        <v>138</v>
      </c>
      <c r="L33" s="117"/>
      <c r="M33" s="93"/>
      <c r="N33" s="14"/>
      <c r="O33" s="103"/>
    </row>
    <row r="34" spans="1:17" ht="15" thickTop="1" thickBot="1" x14ac:dyDescent="0.2">
      <c r="A34" s="11"/>
      <c r="B34" s="121"/>
      <c r="C34" s="129"/>
      <c r="D34" s="12"/>
      <c r="E34" s="14"/>
      <c r="F34" s="118"/>
      <c r="G34" s="108">
        <v>21</v>
      </c>
      <c r="H34" s="122" t="s">
        <v>132</v>
      </c>
      <c r="I34" s="141"/>
      <c r="J34" s="121"/>
      <c r="K34" s="129"/>
      <c r="L34" s="12"/>
      <c r="M34" s="14"/>
      <c r="N34" s="118"/>
      <c r="O34" s="104">
        <v>30</v>
      </c>
      <c r="P34" s="127" t="s">
        <v>139</v>
      </c>
      <c r="Q34" s="127"/>
    </row>
    <row r="35" spans="1:17" ht="15" thickTop="1" thickBot="1" x14ac:dyDescent="0.2">
      <c r="A35" s="11"/>
      <c r="B35" s="121">
        <v>4</v>
      </c>
      <c r="C35" s="128" t="s">
        <v>99</v>
      </c>
      <c r="D35" s="19"/>
      <c r="E35" s="14"/>
      <c r="F35" s="118"/>
      <c r="G35" s="93" t="s">
        <v>130</v>
      </c>
      <c r="H35" s="142"/>
      <c r="I35" s="141"/>
      <c r="J35" s="121">
        <v>3</v>
      </c>
      <c r="K35" s="128" t="s">
        <v>97</v>
      </c>
      <c r="L35" s="12"/>
      <c r="M35" s="14"/>
      <c r="N35" s="118"/>
      <c r="O35" s="34" t="s">
        <v>116</v>
      </c>
      <c r="P35" s="127"/>
      <c r="Q35" s="127"/>
    </row>
    <row r="36" spans="1:17" ht="15" thickTop="1" thickBot="1" x14ac:dyDescent="0.2">
      <c r="A36" s="11"/>
      <c r="B36" s="121"/>
      <c r="C36" s="129"/>
      <c r="D36" s="116"/>
      <c r="E36" s="33">
        <v>21</v>
      </c>
      <c r="F36" s="14"/>
      <c r="G36" s="110"/>
      <c r="H36" s="14"/>
      <c r="I36" s="12"/>
      <c r="J36" s="121"/>
      <c r="K36" s="129"/>
      <c r="L36" s="135"/>
      <c r="M36" s="96"/>
      <c r="N36" s="14"/>
      <c r="O36" s="39"/>
    </row>
    <row r="37" spans="1:17" ht="15" thickTop="1" thickBot="1" x14ac:dyDescent="0.2">
      <c r="A37" s="11"/>
      <c r="B37" s="121">
        <v>5</v>
      </c>
      <c r="C37" s="128" t="s">
        <v>131</v>
      </c>
      <c r="D37" s="117"/>
      <c r="E37" s="93" t="s">
        <v>110</v>
      </c>
      <c r="F37" s="103"/>
      <c r="G37" s="103"/>
      <c r="H37" s="14"/>
      <c r="I37" s="12"/>
      <c r="J37" s="121"/>
      <c r="K37" s="140"/>
      <c r="L37" s="136"/>
      <c r="M37" s="95"/>
      <c r="N37" s="14"/>
      <c r="O37" s="40"/>
    </row>
    <row r="38" spans="1:17" ht="15" thickTop="1" thickBot="1" x14ac:dyDescent="0.2">
      <c r="A38" s="11"/>
      <c r="B38" s="121"/>
      <c r="C38" s="129"/>
      <c r="D38" s="39"/>
      <c r="E38" s="118"/>
      <c r="F38" s="104">
        <v>30</v>
      </c>
      <c r="G38" s="103"/>
      <c r="H38" s="14"/>
      <c r="I38" s="12"/>
      <c r="J38" s="121"/>
      <c r="K38" s="140"/>
      <c r="L38" s="37"/>
      <c r="M38" s="118"/>
      <c r="N38" s="92">
        <v>30</v>
      </c>
      <c r="O38" s="14"/>
    </row>
    <row r="39" spans="1:17" ht="15" thickTop="1" thickBot="1" x14ac:dyDescent="0.2">
      <c r="A39" s="11"/>
      <c r="B39" s="121">
        <v>6</v>
      </c>
      <c r="C39" s="128" t="s">
        <v>105</v>
      </c>
      <c r="D39" s="99"/>
      <c r="E39" s="139"/>
      <c r="F39" s="36" t="s">
        <v>120</v>
      </c>
      <c r="G39" s="20"/>
      <c r="H39" s="20"/>
      <c r="I39" s="12"/>
      <c r="J39" s="121">
        <v>4</v>
      </c>
      <c r="K39" s="128" t="s">
        <v>101</v>
      </c>
      <c r="L39" s="99"/>
      <c r="M39" s="118"/>
      <c r="N39" s="101" t="s">
        <v>107</v>
      </c>
      <c r="O39" s="20"/>
    </row>
    <row r="40" spans="1:17" ht="15" thickTop="1" thickBot="1" x14ac:dyDescent="0.2">
      <c r="A40" s="11"/>
      <c r="B40" s="121"/>
      <c r="C40" s="129"/>
      <c r="D40" s="133"/>
      <c r="E40" s="100">
        <v>30</v>
      </c>
      <c r="F40" s="20"/>
      <c r="G40" s="20"/>
      <c r="H40" s="20"/>
      <c r="I40" s="12"/>
      <c r="J40" s="121"/>
      <c r="K40" s="129"/>
      <c r="L40" s="137"/>
      <c r="M40" s="115" t="s">
        <v>143</v>
      </c>
      <c r="N40" s="106"/>
      <c r="O40" s="20"/>
    </row>
    <row r="41" spans="1:17" ht="14.25" thickTop="1" x14ac:dyDescent="0.15">
      <c r="A41" s="11"/>
      <c r="B41" s="121">
        <v>7</v>
      </c>
      <c r="C41" s="128" t="s">
        <v>95</v>
      </c>
      <c r="D41" s="134"/>
      <c r="E41" s="36" t="s">
        <v>111</v>
      </c>
      <c r="F41" s="20"/>
      <c r="G41" s="20"/>
      <c r="H41" s="20"/>
      <c r="I41" s="12"/>
      <c r="J41" s="121">
        <v>5</v>
      </c>
      <c r="K41" s="128" t="s">
        <v>142</v>
      </c>
      <c r="L41" s="138"/>
      <c r="M41" s="114"/>
      <c r="N41" s="20"/>
      <c r="O41" s="20"/>
    </row>
    <row r="42" spans="1:17" ht="13.5" x14ac:dyDescent="0.15">
      <c r="A42" s="11"/>
      <c r="B42" s="121"/>
      <c r="C42" s="129"/>
      <c r="D42" s="20"/>
      <c r="E42" s="20"/>
      <c r="F42" s="20"/>
      <c r="G42" s="20"/>
      <c r="H42" s="20"/>
      <c r="I42" s="12"/>
      <c r="J42" s="121"/>
      <c r="K42" s="129"/>
      <c r="L42" s="20"/>
      <c r="M42" s="20"/>
      <c r="N42" s="20"/>
      <c r="O42" s="36"/>
    </row>
    <row r="43" spans="1:17" ht="13.5" customHeight="1" thickBot="1" x14ac:dyDescent="0.45">
      <c r="A43" s="21"/>
      <c r="B43" s="21"/>
      <c r="C43" s="21"/>
      <c r="D43" s="124" t="s">
        <v>37</v>
      </c>
      <c r="E43" s="124"/>
      <c r="F43" s="124"/>
      <c r="G43" s="124"/>
      <c r="H43" s="23"/>
      <c r="I43" s="21"/>
      <c r="J43" s="21"/>
      <c r="K43" s="21"/>
      <c r="L43" s="124" t="s">
        <v>11</v>
      </c>
      <c r="M43" s="124"/>
      <c r="N43" s="23"/>
      <c r="O43" s="23"/>
      <c r="P43" s="31"/>
    </row>
    <row r="44" spans="1:17" ht="13.5" customHeight="1" thickTop="1" thickBot="1" x14ac:dyDescent="0.45">
      <c r="A44" s="21"/>
      <c r="B44" s="21"/>
      <c r="C44" s="21"/>
      <c r="D44" s="124"/>
      <c r="E44" s="124"/>
      <c r="F44" s="131"/>
      <c r="G44" s="108">
        <v>21</v>
      </c>
      <c r="H44" s="123" t="s">
        <v>105</v>
      </c>
      <c r="I44" s="123"/>
      <c r="J44" s="21"/>
      <c r="K44" s="21"/>
      <c r="L44" s="124"/>
      <c r="M44" s="124"/>
      <c r="N44" s="125"/>
      <c r="O44" s="104">
        <v>30</v>
      </c>
      <c r="P44" s="123" t="s">
        <v>11</v>
      </c>
      <c r="Q44" s="123"/>
    </row>
    <row r="45" spans="1:17" ht="20.25" thickTop="1" thickBot="1" x14ac:dyDescent="0.45">
      <c r="A45" s="21"/>
      <c r="B45" s="21"/>
      <c r="C45" s="21"/>
      <c r="D45" s="124" t="s">
        <v>105</v>
      </c>
      <c r="E45" s="124"/>
      <c r="F45" s="132"/>
      <c r="G45" s="93" t="s">
        <v>123</v>
      </c>
      <c r="H45" s="123"/>
      <c r="I45" s="123"/>
      <c r="J45" s="21"/>
      <c r="K45" s="21"/>
      <c r="L45" s="124" t="s">
        <v>16</v>
      </c>
      <c r="M45" s="124"/>
      <c r="N45" s="126"/>
      <c r="O45" s="34" t="s">
        <v>108</v>
      </c>
      <c r="P45" s="123"/>
      <c r="Q45" s="123"/>
    </row>
    <row r="46" spans="1:17" ht="15" customHeight="1" thickTop="1" x14ac:dyDescent="0.4">
      <c r="A46" s="21"/>
      <c r="B46" s="21"/>
      <c r="C46" s="21"/>
      <c r="D46" s="124"/>
      <c r="E46" s="124"/>
      <c r="F46" s="14"/>
      <c r="G46" s="14"/>
      <c r="H46" s="113"/>
      <c r="I46" s="113"/>
      <c r="J46" s="21"/>
      <c r="K46" s="21"/>
      <c r="L46" s="124"/>
      <c r="M46" s="124"/>
      <c r="N46" s="22"/>
      <c r="O46" s="14"/>
    </row>
    <row r="47" spans="1:17" ht="18.75" x14ac:dyDescent="0.4">
      <c r="H47" s="130" t="s">
        <v>145</v>
      </c>
      <c r="I47" s="130"/>
      <c r="J47" s="130"/>
      <c r="K47" s="130"/>
      <c r="L47" s="130"/>
      <c r="M47" s="130"/>
    </row>
  </sheetData>
  <mergeCells count="117">
    <mergeCell ref="B19:B20"/>
    <mergeCell ref="C19:C20"/>
    <mergeCell ref="B15:B16"/>
    <mergeCell ref="C15:C16"/>
    <mergeCell ref="J15:J16"/>
    <mergeCell ref="K15:K16"/>
    <mergeCell ref="E16:E17"/>
    <mergeCell ref="H12:I13"/>
    <mergeCell ref="B13:B14"/>
    <mergeCell ref="C13:C14"/>
    <mergeCell ref="J13:J14"/>
    <mergeCell ref="K13:K14"/>
    <mergeCell ref="D14:D15"/>
    <mergeCell ref="B17:B18"/>
    <mergeCell ref="C17:C18"/>
    <mergeCell ref="J17:J18"/>
    <mergeCell ref="K17:K18"/>
    <mergeCell ref="D18:D19"/>
    <mergeCell ref="C11:C12"/>
    <mergeCell ref="J11:J12"/>
    <mergeCell ref="K11:K12"/>
    <mergeCell ref="F12:F13"/>
    <mergeCell ref="C29:C30"/>
    <mergeCell ref="A2:P2"/>
    <mergeCell ref="B5:B6"/>
    <mergeCell ref="C5:C6"/>
    <mergeCell ref="J5:J6"/>
    <mergeCell ref="K5:K6"/>
    <mergeCell ref="D6:D7"/>
    <mergeCell ref="L6:L7"/>
    <mergeCell ref="B7:B8"/>
    <mergeCell ref="C7:C8"/>
    <mergeCell ref="J7:J8"/>
    <mergeCell ref="E8:E9"/>
    <mergeCell ref="M8:M9"/>
    <mergeCell ref="B9:B10"/>
    <mergeCell ref="C9:C10"/>
    <mergeCell ref="J9:J10"/>
    <mergeCell ref="K9:K10"/>
    <mergeCell ref="D10:D11"/>
    <mergeCell ref="L10:L11"/>
    <mergeCell ref="B11:B12"/>
    <mergeCell ref="K7:K8"/>
    <mergeCell ref="P12:Q13"/>
    <mergeCell ref="N12:N13"/>
    <mergeCell ref="B29:B30"/>
    <mergeCell ref="F34:F35"/>
    <mergeCell ref="B31:B32"/>
    <mergeCell ref="C31:C32"/>
    <mergeCell ref="J31:J32"/>
    <mergeCell ref="K31:K32"/>
    <mergeCell ref="D32:D33"/>
    <mergeCell ref="B33:B34"/>
    <mergeCell ref="N34:N35"/>
    <mergeCell ref="D21:E22"/>
    <mergeCell ref="F21:G21"/>
    <mergeCell ref="L21:M22"/>
    <mergeCell ref="L28:L29"/>
    <mergeCell ref="M30:M31"/>
    <mergeCell ref="L32:L33"/>
    <mergeCell ref="N21:O21"/>
    <mergeCell ref="F22:F23"/>
    <mergeCell ref="N22:N23"/>
    <mergeCell ref="D23:E24"/>
    <mergeCell ref="L23:M24"/>
    <mergeCell ref="B27:B28"/>
    <mergeCell ref="C27:C28"/>
    <mergeCell ref="J27:J28"/>
    <mergeCell ref="K27:K28"/>
    <mergeCell ref="D28:D29"/>
    <mergeCell ref="E30:E31"/>
    <mergeCell ref="K29:K30"/>
    <mergeCell ref="B41:B42"/>
    <mergeCell ref="C41:C42"/>
    <mergeCell ref="J41:J42"/>
    <mergeCell ref="K41:K42"/>
    <mergeCell ref="B35:B36"/>
    <mergeCell ref="C35:C36"/>
    <mergeCell ref="J35:J36"/>
    <mergeCell ref="K35:K36"/>
    <mergeCell ref="D36:D37"/>
    <mergeCell ref="H34:I35"/>
    <mergeCell ref="B37:B38"/>
    <mergeCell ref="C37:C38"/>
    <mergeCell ref="J37:J38"/>
    <mergeCell ref="K37:K38"/>
    <mergeCell ref="E38:E39"/>
    <mergeCell ref="C33:C34"/>
    <mergeCell ref="B39:B40"/>
    <mergeCell ref="C39:C40"/>
    <mergeCell ref="J39:J40"/>
    <mergeCell ref="K39:K40"/>
    <mergeCell ref="J33:J34"/>
    <mergeCell ref="K33:K34"/>
    <mergeCell ref="H47:M47"/>
    <mergeCell ref="D43:E44"/>
    <mergeCell ref="F43:G43"/>
    <mergeCell ref="F44:F45"/>
    <mergeCell ref="D45:E46"/>
    <mergeCell ref="D40:D41"/>
    <mergeCell ref="L36:L37"/>
    <mergeCell ref="M38:M39"/>
    <mergeCell ref="L40:L41"/>
    <mergeCell ref="L14:L15"/>
    <mergeCell ref="M16:M17"/>
    <mergeCell ref="L18:L19"/>
    <mergeCell ref="J29:J30"/>
    <mergeCell ref="P22:Q23"/>
    <mergeCell ref="H22:I23"/>
    <mergeCell ref="H44:I45"/>
    <mergeCell ref="L43:M44"/>
    <mergeCell ref="N44:N45"/>
    <mergeCell ref="L45:M46"/>
    <mergeCell ref="P34:Q35"/>
    <mergeCell ref="P44:Q45"/>
    <mergeCell ref="J19:J20"/>
    <mergeCell ref="K19:K20"/>
  </mergeCells>
  <phoneticPr fontId="1"/>
  <pageMargins left="0.31496062992125984" right="0.31496062992125984" top="0.35433070866141736" bottom="0.35433070866141736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G30"/>
  <sheetViews>
    <sheetView topLeftCell="A7" workbookViewId="0">
      <selection activeCell="K19" sqref="K19"/>
    </sheetView>
  </sheetViews>
  <sheetFormatPr defaultRowHeight="20.100000000000001" customHeight="1" x14ac:dyDescent="0.4"/>
  <cols>
    <col min="1" max="2" width="1.625" style="41" customWidth="1"/>
    <col min="3" max="3" width="4.625" style="41" customWidth="1"/>
    <col min="4" max="4" width="12.625" style="41" customWidth="1"/>
    <col min="5" max="5" width="4.625" style="41" customWidth="1"/>
    <col min="6" max="6" width="2.625" style="41" customWidth="1"/>
    <col min="7" max="7" width="4.625" style="41" customWidth="1"/>
    <col min="8" max="8" width="2.625" style="41" customWidth="1"/>
    <col min="9" max="9" width="4.625" style="41" customWidth="1"/>
    <col min="10" max="10" width="2.625" style="41" customWidth="1"/>
    <col min="11" max="11" width="4.625" style="41" customWidth="1"/>
    <col min="12" max="12" width="2.625" style="41" customWidth="1"/>
    <col min="13" max="13" width="4.625" style="41" customWidth="1"/>
    <col min="14" max="14" width="2.625" style="41" customWidth="1"/>
    <col min="15" max="15" width="4.625" style="41" customWidth="1"/>
    <col min="16" max="16" width="2.625" style="41" customWidth="1"/>
    <col min="17" max="17" width="4.625" style="41" customWidth="1"/>
    <col min="18" max="18" width="2.625" style="41" customWidth="1"/>
    <col min="19" max="19" width="4.625" style="41" customWidth="1"/>
    <col min="20" max="20" width="2.625" style="41" customWidth="1"/>
    <col min="21" max="21" width="4.625" style="41" customWidth="1"/>
    <col min="22" max="22" width="2.625" style="41" customWidth="1"/>
    <col min="23" max="23" width="4.625" style="41" customWidth="1"/>
    <col min="24" max="24" width="2.625" style="41" customWidth="1"/>
    <col min="25" max="25" width="4.625" style="41" customWidth="1"/>
    <col min="26" max="26" width="2.625" style="41" customWidth="1"/>
    <col min="27" max="27" width="4.625" style="41" customWidth="1"/>
    <col min="28" max="28" width="2.625" style="41" customWidth="1"/>
    <col min="29" max="30" width="10.625" style="41" customWidth="1"/>
    <col min="31" max="31" width="20.625" style="41" customWidth="1"/>
    <col min="32" max="32" width="1.625" style="41" customWidth="1"/>
    <col min="33" max="268" width="9" style="41"/>
    <col min="269" max="270" width="1.625" style="41" customWidth="1"/>
    <col min="271" max="271" width="4.625" style="41" customWidth="1"/>
    <col min="272" max="272" width="24.625" style="41" customWidth="1"/>
    <col min="273" max="273" width="4.625" style="41" customWidth="1"/>
    <col min="274" max="274" width="14.625" style="41" customWidth="1"/>
    <col min="275" max="275" width="4.625" style="41" customWidth="1"/>
    <col min="276" max="276" width="14.625" style="41" customWidth="1"/>
    <col min="277" max="277" width="4.625" style="41" customWidth="1"/>
    <col min="278" max="278" width="14.625" style="41" customWidth="1"/>
    <col min="279" max="279" width="4.625" style="41" customWidth="1"/>
    <col min="280" max="280" width="14.625" style="41" customWidth="1"/>
    <col min="281" max="281" width="20.625" style="41" customWidth="1"/>
    <col min="282" max="282" width="16.625" style="41" customWidth="1"/>
    <col min="283" max="283" width="1.625" style="41" customWidth="1"/>
    <col min="284" max="524" width="9" style="41"/>
    <col min="525" max="526" width="1.625" style="41" customWidth="1"/>
    <col min="527" max="527" width="4.625" style="41" customWidth="1"/>
    <col min="528" max="528" width="24.625" style="41" customWidth="1"/>
    <col min="529" max="529" width="4.625" style="41" customWidth="1"/>
    <col min="530" max="530" width="14.625" style="41" customWidth="1"/>
    <col min="531" max="531" width="4.625" style="41" customWidth="1"/>
    <col min="532" max="532" width="14.625" style="41" customWidth="1"/>
    <col min="533" max="533" width="4.625" style="41" customWidth="1"/>
    <col min="534" max="534" width="14.625" style="41" customWidth="1"/>
    <col min="535" max="535" width="4.625" style="41" customWidth="1"/>
    <col min="536" max="536" width="14.625" style="41" customWidth="1"/>
    <col min="537" max="537" width="20.625" style="41" customWidth="1"/>
    <col min="538" max="538" width="16.625" style="41" customWidth="1"/>
    <col min="539" max="539" width="1.625" style="41" customWidth="1"/>
    <col min="540" max="780" width="9" style="41"/>
    <col min="781" max="782" width="1.625" style="41" customWidth="1"/>
    <col min="783" max="783" width="4.625" style="41" customWidth="1"/>
    <col min="784" max="784" width="24.625" style="41" customWidth="1"/>
    <col min="785" max="785" width="4.625" style="41" customWidth="1"/>
    <col min="786" max="786" width="14.625" style="41" customWidth="1"/>
    <col min="787" max="787" width="4.625" style="41" customWidth="1"/>
    <col min="788" max="788" width="14.625" style="41" customWidth="1"/>
    <col min="789" max="789" width="4.625" style="41" customWidth="1"/>
    <col min="790" max="790" width="14.625" style="41" customWidth="1"/>
    <col min="791" max="791" width="4.625" style="41" customWidth="1"/>
    <col min="792" max="792" width="14.625" style="41" customWidth="1"/>
    <col min="793" max="793" width="20.625" style="41" customWidth="1"/>
    <col min="794" max="794" width="16.625" style="41" customWidth="1"/>
    <col min="795" max="795" width="1.625" style="41" customWidth="1"/>
    <col min="796" max="1036" width="9" style="41"/>
    <col min="1037" max="1038" width="1.625" style="41" customWidth="1"/>
    <col min="1039" max="1039" width="4.625" style="41" customWidth="1"/>
    <col min="1040" max="1040" width="24.625" style="41" customWidth="1"/>
    <col min="1041" max="1041" width="4.625" style="41" customWidth="1"/>
    <col min="1042" max="1042" width="14.625" style="41" customWidth="1"/>
    <col min="1043" max="1043" width="4.625" style="41" customWidth="1"/>
    <col min="1044" max="1044" width="14.625" style="41" customWidth="1"/>
    <col min="1045" max="1045" width="4.625" style="41" customWidth="1"/>
    <col min="1046" max="1046" width="14.625" style="41" customWidth="1"/>
    <col min="1047" max="1047" width="4.625" style="41" customWidth="1"/>
    <col min="1048" max="1048" width="14.625" style="41" customWidth="1"/>
    <col min="1049" max="1049" width="20.625" style="41" customWidth="1"/>
    <col min="1050" max="1050" width="16.625" style="41" customWidth="1"/>
    <col min="1051" max="1051" width="1.625" style="41" customWidth="1"/>
    <col min="1052" max="1292" width="9" style="41"/>
    <col min="1293" max="1294" width="1.625" style="41" customWidth="1"/>
    <col min="1295" max="1295" width="4.625" style="41" customWidth="1"/>
    <col min="1296" max="1296" width="24.625" style="41" customWidth="1"/>
    <col min="1297" max="1297" width="4.625" style="41" customWidth="1"/>
    <col min="1298" max="1298" width="14.625" style="41" customWidth="1"/>
    <col min="1299" max="1299" width="4.625" style="41" customWidth="1"/>
    <col min="1300" max="1300" width="14.625" style="41" customWidth="1"/>
    <col min="1301" max="1301" width="4.625" style="41" customWidth="1"/>
    <col min="1302" max="1302" width="14.625" style="41" customWidth="1"/>
    <col min="1303" max="1303" width="4.625" style="41" customWidth="1"/>
    <col min="1304" max="1304" width="14.625" style="41" customWidth="1"/>
    <col min="1305" max="1305" width="20.625" style="41" customWidth="1"/>
    <col min="1306" max="1306" width="16.625" style="41" customWidth="1"/>
    <col min="1307" max="1307" width="1.625" style="41" customWidth="1"/>
    <col min="1308" max="1548" width="9" style="41"/>
    <col min="1549" max="1550" width="1.625" style="41" customWidth="1"/>
    <col min="1551" max="1551" width="4.625" style="41" customWidth="1"/>
    <col min="1552" max="1552" width="24.625" style="41" customWidth="1"/>
    <col min="1553" max="1553" width="4.625" style="41" customWidth="1"/>
    <col min="1554" max="1554" width="14.625" style="41" customWidth="1"/>
    <col min="1555" max="1555" width="4.625" style="41" customWidth="1"/>
    <col min="1556" max="1556" width="14.625" style="41" customWidth="1"/>
    <col min="1557" max="1557" width="4.625" style="41" customWidth="1"/>
    <col min="1558" max="1558" width="14.625" style="41" customWidth="1"/>
    <col min="1559" max="1559" width="4.625" style="41" customWidth="1"/>
    <col min="1560" max="1560" width="14.625" style="41" customWidth="1"/>
    <col min="1561" max="1561" width="20.625" style="41" customWidth="1"/>
    <col min="1562" max="1562" width="16.625" style="41" customWidth="1"/>
    <col min="1563" max="1563" width="1.625" style="41" customWidth="1"/>
    <col min="1564" max="1804" width="9" style="41"/>
    <col min="1805" max="1806" width="1.625" style="41" customWidth="1"/>
    <col min="1807" max="1807" width="4.625" style="41" customWidth="1"/>
    <col min="1808" max="1808" width="24.625" style="41" customWidth="1"/>
    <col min="1809" max="1809" width="4.625" style="41" customWidth="1"/>
    <col min="1810" max="1810" width="14.625" style="41" customWidth="1"/>
    <col min="1811" max="1811" width="4.625" style="41" customWidth="1"/>
    <col min="1812" max="1812" width="14.625" style="41" customWidth="1"/>
    <col min="1813" max="1813" width="4.625" style="41" customWidth="1"/>
    <col min="1814" max="1814" width="14.625" style="41" customWidth="1"/>
    <col min="1815" max="1815" width="4.625" style="41" customWidth="1"/>
    <col min="1816" max="1816" width="14.625" style="41" customWidth="1"/>
    <col min="1817" max="1817" width="20.625" style="41" customWidth="1"/>
    <col min="1818" max="1818" width="16.625" style="41" customWidth="1"/>
    <col min="1819" max="1819" width="1.625" style="41" customWidth="1"/>
    <col min="1820" max="2060" width="9" style="41"/>
    <col min="2061" max="2062" width="1.625" style="41" customWidth="1"/>
    <col min="2063" max="2063" width="4.625" style="41" customWidth="1"/>
    <col min="2064" max="2064" width="24.625" style="41" customWidth="1"/>
    <col min="2065" max="2065" width="4.625" style="41" customWidth="1"/>
    <col min="2066" max="2066" width="14.625" style="41" customWidth="1"/>
    <col min="2067" max="2067" width="4.625" style="41" customWidth="1"/>
    <col min="2068" max="2068" width="14.625" style="41" customWidth="1"/>
    <col min="2069" max="2069" width="4.625" style="41" customWidth="1"/>
    <col min="2070" max="2070" width="14.625" style="41" customWidth="1"/>
    <col min="2071" max="2071" width="4.625" style="41" customWidth="1"/>
    <col min="2072" max="2072" width="14.625" style="41" customWidth="1"/>
    <col min="2073" max="2073" width="20.625" style="41" customWidth="1"/>
    <col min="2074" max="2074" width="16.625" style="41" customWidth="1"/>
    <col min="2075" max="2075" width="1.625" style="41" customWidth="1"/>
    <col min="2076" max="2316" width="9" style="41"/>
    <col min="2317" max="2318" width="1.625" style="41" customWidth="1"/>
    <col min="2319" max="2319" width="4.625" style="41" customWidth="1"/>
    <col min="2320" max="2320" width="24.625" style="41" customWidth="1"/>
    <col min="2321" max="2321" width="4.625" style="41" customWidth="1"/>
    <col min="2322" max="2322" width="14.625" style="41" customWidth="1"/>
    <col min="2323" max="2323" width="4.625" style="41" customWidth="1"/>
    <col min="2324" max="2324" width="14.625" style="41" customWidth="1"/>
    <col min="2325" max="2325" width="4.625" style="41" customWidth="1"/>
    <col min="2326" max="2326" width="14.625" style="41" customWidth="1"/>
    <col min="2327" max="2327" width="4.625" style="41" customWidth="1"/>
    <col min="2328" max="2328" width="14.625" style="41" customWidth="1"/>
    <col min="2329" max="2329" width="20.625" style="41" customWidth="1"/>
    <col min="2330" max="2330" width="16.625" style="41" customWidth="1"/>
    <col min="2331" max="2331" width="1.625" style="41" customWidth="1"/>
    <col min="2332" max="2572" width="9" style="41"/>
    <col min="2573" max="2574" width="1.625" style="41" customWidth="1"/>
    <col min="2575" max="2575" width="4.625" style="41" customWidth="1"/>
    <col min="2576" max="2576" width="24.625" style="41" customWidth="1"/>
    <col min="2577" max="2577" width="4.625" style="41" customWidth="1"/>
    <col min="2578" max="2578" width="14.625" style="41" customWidth="1"/>
    <col min="2579" max="2579" width="4.625" style="41" customWidth="1"/>
    <col min="2580" max="2580" width="14.625" style="41" customWidth="1"/>
    <col min="2581" max="2581" width="4.625" style="41" customWidth="1"/>
    <col min="2582" max="2582" width="14.625" style="41" customWidth="1"/>
    <col min="2583" max="2583" width="4.625" style="41" customWidth="1"/>
    <col min="2584" max="2584" width="14.625" style="41" customWidth="1"/>
    <col min="2585" max="2585" width="20.625" style="41" customWidth="1"/>
    <col min="2586" max="2586" width="16.625" style="41" customWidth="1"/>
    <col min="2587" max="2587" width="1.625" style="41" customWidth="1"/>
    <col min="2588" max="2828" width="9" style="41"/>
    <col min="2829" max="2830" width="1.625" style="41" customWidth="1"/>
    <col min="2831" max="2831" width="4.625" style="41" customWidth="1"/>
    <col min="2832" max="2832" width="24.625" style="41" customWidth="1"/>
    <col min="2833" max="2833" width="4.625" style="41" customWidth="1"/>
    <col min="2834" max="2834" width="14.625" style="41" customWidth="1"/>
    <col min="2835" max="2835" width="4.625" style="41" customWidth="1"/>
    <col min="2836" max="2836" width="14.625" style="41" customWidth="1"/>
    <col min="2837" max="2837" width="4.625" style="41" customWidth="1"/>
    <col min="2838" max="2838" width="14.625" style="41" customWidth="1"/>
    <col min="2839" max="2839" width="4.625" style="41" customWidth="1"/>
    <col min="2840" max="2840" width="14.625" style="41" customWidth="1"/>
    <col min="2841" max="2841" width="20.625" style="41" customWidth="1"/>
    <col min="2842" max="2842" width="16.625" style="41" customWidth="1"/>
    <col min="2843" max="2843" width="1.625" style="41" customWidth="1"/>
    <col min="2844" max="3084" width="9" style="41"/>
    <col min="3085" max="3086" width="1.625" style="41" customWidth="1"/>
    <col min="3087" max="3087" width="4.625" style="41" customWidth="1"/>
    <col min="3088" max="3088" width="24.625" style="41" customWidth="1"/>
    <col min="3089" max="3089" width="4.625" style="41" customWidth="1"/>
    <col min="3090" max="3090" width="14.625" style="41" customWidth="1"/>
    <col min="3091" max="3091" width="4.625" style="41" customWidth="1"/>
    <col min="3092" max="3092" width="14.625" style="41" customWidth="1"/>
    <col min="3093" max="3093" width="4.625" style="41" customWidth="1"/>
    <col min="3094" max="3094" width="14.625" style="41" customWidth="1"/>
    <col min="3095" max="3095" width="4.625" style="41" customWidth="1"/>
    <col min="3096" max="3096" width="14.625" style="41" customWidth="1"/>
    <col min="3097" max="3097" width="20.625" style="41" customWidth="1"/>
    <col min="3098" max="3098" width="16.625" style="41" customWidth="1"/>
    <col min="3099" max="3099" width="1.625" style="41" customWidth="1"/>
    <col min="3100" max="3340" width="9" style="41"/>
    <col min="3341" max="3342" width="1.625" style="41" customWidth="1"/>
    <col min="3343" max="3343" width="4.625" style="41" customWidth="1"/>
    <col min="3344" max="3344" width="24.625" style="41" customWidth="1"/>
    <col min="3345" max="3345" width="4.625" style="41" customWidth="1"/>
    <col min="3346" max="3346" width="14.625" style="41" customWidth="1"/>
    <col min="3347" max="3347" width="4.625" style="41" customWidth="1"/>
    <col min="3348" max="3348" width="14.625" style="41" customWidth="1"/>
    <col min="3349" max="3349" width="4.625" style="41" customWidth="1"/>
    <col min="3350" max="3350" width="14.625" style="41" customWidth="1"/>
    <col min="3351" max="3351" width="4.625" style="41" customWidth="1"/>
    <col min="3352" max="3352" width="14.625" style="41" customWidth="1"/>
    <col min="3353" max="3353" width="20.625" style="41" customWidth="1"/>
    <col min="3354" max="3354" width="16.625" style="41" customWidth="1"/>
    <col min="3355" max="3355" width="1.625" style="41" customWidth="1"/>
    <col min="3356" max="3596" width="9" style="41"/>
    <col min="3597" max="3598" width="1.625" style="41" customWidth="1"/>
    <col min="3599" max="3599" width="4.625" style="41" customWidth="1"/>
    <col min="3600" max="3600" width="24.625" style="41" customWidth="1"/>
    <col min="3601" max="3601" width="4.625" style="41" customWidth="1"/>
    <col min="3602" max="3602" width="14.625" style="41" customWidth="1"/>
    <col min="3603" max="3603" width="4.625" style="41" customWidth="1"/>
    <col min="3604" max="3604" width="14.625" style="41" customWidth="1"/>
    <col min="3605" max="3605" width="4.625" style="41" customWidth="1"/>
    <col min="3606" max="3606" width="14.625" style="41" customWidth="1"/>
    <col min="3607" max="3607" width="4.625" style="41" customWidth="1"/>
    <col min="3608" max="3608" width="14.625" style="41" customWidth="1"/>
    <col min="3609" max="3609" width="20.625" style="41" customWidth="1"/>
    <col min="3610" max="3610" width="16.625" style="41" customWidth="1"/>
    <col min="3611" max="3611" width="1.625" style="41" customWidth="1"/>
    <col min="3612" max="3852" width="9" style="41"/>
    <col min="3853" max="3854" width="1.625" style="41" customWidth="1"/>
    <col min="3855" max="3855" width="4.625" style="41" customWidth="1"/>
    <col min="3856" max="3856" width="24.625" style="41" customWidth="1"/>
    <col min="3857" max="3857" width="4.625" style="41" customWidth="1"/>
    <col min="3858" max="3858" width="14.625" style="41" customWidth="1"/>
    <col min="3859" max="3859" width="4.625" style="41" customWidth="1"/>
    <col min="3860" max="3860" width="14.625" style="41" customWidth="1"/>
    <col min="3861" max="3861" width="4.625" style="41" customWidth="1"/>
    <col min="3862" max="3862" width="14.625" style="41" customWidth="1"/>
    <col min="3863" max="3863" width="4.625" style="41" customWidth="1"/>
    <col min="3864" max="3864" width="14.625" style="41" customWidth="1"/>
    <col min="3865" max="3865" width="20.625" style="41" customWidth="1"/>
    <col min="3866" max="3866" width="16.625" style="41" customWidth="1"/>
    <col min="3867" max="3867" width="1.625" style="41" customWidth="1"/>
    <col min="3868" max="4108" width="9" style="41"/>
    <col min="4109" max="4110" width="1.625" style="41" customWidth="1"/>
    <col min="4111" max="4111" width="4.625" style="41" customWidth="1"/>
    <col min="4112" max="4112" width="24.625" style="41" customWidth="1"/>
    <col min="4113" max="4113" width="4.625" style="41" customWidth="1"/>
    <col min="4114" max="4114" width="14.625" style="41" customWidth="1"/>
    <col min="4115" max="4115" width="4.625" style="41" customWidth="1"/>
    <col min="4116" max="4116" width="14.625" style="41" customWidth="1"/>
    <col min="4117" max="4117" width="4.625" style="41" customWidth="1"/>
    <col min="4118" max="4118" width="14.625" style="41" customWidth="1"/>
    <col min="4119" max="4119" width="4.625" style="41" customWidth="1"/>
    <col min="4120" max="4120" width="14.625" style="41" customWidth="1"/>
    <col min="4121" max="4121" width="20.625" style="41" customWidth="1"/>
    <col min="4122" max="4122" width="16.625" style="41" customWidth="1"/>
    <col min="4123" max="4123" width="1.625" style="41" customWidth="1"/>
    <col min="4124" max="4364" width="9" style="41"/>
    <col min="4365" max="4366" width="1.625" style="41" customWidth="1"/>
    <col min="4367" max="4367" width="4.625" style="41" customWidth="1"/>
    <col min="4368" max="4368" width="24.625" style="41" customWidth="1"/>
    <col min="4369" max="4369" width="4.625" style="41" customWidth="1"/>
    <col min="4370" max="4370" width="14.625" style="41" customWidth="1"/>
    <col min="4371" max="4371" width="4.625" style="41" customWidth="1"/>
    <col min="4372" max="4372" width="14.625" style="41" customWidth="1"/>
    <col min="4373" max="4373" width="4.625" style="41" customWidth="1"/>
    <col min="4374" max="4374" width="14.625" style="41" customWidth="1"/>
    <col min="4375" max="4375" width="4.625" style="41" customWidth="1"/>
    <col min="4376" max="4376" width="14.625" style="41" customWidth="1"/>
    <col min="4377" max="4377" width="20.625" style="41" customWidth="1"/>
    <col min="4378" max="4378" width="16.625" style="41" customWidth="1"/>
    <col min="4379" max="4379" width="1.625" style="41" customWidth="1"/>
    <col min="4380" max="4620" width="9" style="41"/>
    <col min="4621" max="4622" width="1.625" style="41" customWidth="1"/>
    <col min="4623" max="4623" width="4.625" style="41" customWidth="1"/>
    <col min="4624" max="4624" width="24.625" style="41" customWidth="1"/>
    <col min="4625" max="4625" width="4.625" style="41" customWidth="1"/>
    <col min="4626" max="4626" width="14.625" style="41" customWidth="1"/>
    <col min="4627" max="4627" width="4.625" style="41" customWidth="1"/>
    <col min="4628" max="4628" width="14.625" style="41" customWidth="1"/>
    <col min="4629" max="4629" width="4.625" style="41" customWidth="1"/>
    <col min="4630" max="4630" width="14.625" style="41" customWidth="1"/>
    <col min="4631" max="4631" width="4.625" style="41" customWidth="1"/>
    <col min="4632" max="4632" width="14.625" style="41" customWidth="1"/>
    <col min="4633" max="4633" width="20.625" style="41" customWidth="1"/>
    <col min="4634" max="4634" width="16.625" style="41" customWidth="1"/>
    <col min="4635" max="4635" width="1.625" style="41" customWidth="1"/>
    <col min="4636" max="4876" width="9" style="41"/>
    <col min="4877" max="4878" width="1.625" style="41" customWidth="1"/>
    <col min="4879" max="4879" width="4.625" style="41" customWidth="1"/>
    <col min="4880" max="4880" width="24.625" style="41" customWidth="1"/>
    <col min="4881" max="4881" width="4.625" style="41" customWidth="1"/>
    <col min="4882" max="4882" width="14.625" style="41" customWidth="1"/>
    <col min="4883" max="4883" width="4.625" style="41" customWidth="1"/>
    <col min="4884" max="4884" width="14.625" style="41" customWidth="1"/>
    <col min="4885" max="4885" width="4.625" style="41" customWidth="1"/>
    <col min="4886" max="4886" width="14.625" style="41" customWidth="1"/>
    <col min="4887" max="4887" width="4.625" style="41" customWidth="1"/>
    <col min="4888" max="4888" width="14.625" style="41" customWidth="1"/>
    <col min="4889" max="4889" width="20.625" style="41" customWidth="1"/>
    <col min="4890" max="4890" width="16.625" style="41" customWidth="1"/>
    <col min="4891" max="4891" width="1.625" style="41" customWidth="1"/>
    <col min="4892" max="5132" width="9" style="41"/>
    <col min="5133" max="5134" width="1.625" style="41" customWidth="1"/>
    <col min="5135" max="5135" width="4.625" style="41" customWidth="1"/>
    <col min="5136" max="5136" width="24.625" style="41" customWidth="1"/>
    <col min="5137" max="5137" width="4.625" style="41" customWidth="1"/>
    <col min="5138" max="5138" width="14.625" style="41" customWidth="1"/>
    <col min="5139" max="5139" width="4.625" style="41" customWidth="1"/>
    <col min="5140" max="5140" width="14.625" style="41" customWidth="1"/>
    <col min="5141" max="5141" width="4.625" style="41" customWidth="1"/>
    <col min="5142" max="5142" width="14.625" style="41" customWidth="1"/>
    <col min="5143" max="5143" width="4.625" style="41" customWidth="1"/>
    <col min="5144" max="5144" width="14.625" style="41" customWidth="1"/>
    <col min="5145" max="5145" width="20.625" style="41" customWidth="1"/>
    <col min="5146" max="5146" width="16.625" style="41" customWidth="1"/>
    <col min="5147" max="5147" width="1.625" style="41" customWidth="1"/>
    <col min="5148" max="5388" width="9" style="41"/>
    <col min="5389" max="5390" width="1.625" style="41" customWidth="1"/>
    <col min="5391" max="5391" width="4.625" style="41" customWidth="1"/>
    <col min="5392" max="5392" width="24.625" style="41" customWidth="1"/>
    <col min="5393" max="5393" width="4.625" style="41" customWidth="1"/>
    <col min="5394" max="5394" width="14.625" style="41" customWidth="1"/>
    <col min="5395" max="5395" width="4.625" style="41" customWidth="1"/>
    <col min="5396" max="5396" width="14.625" style="41" customWidth="1"/>
    <col min="5397" max="5397" width="4.625" style="41" customWidth="1"/>
    <col min="5398" max="5398" width="14.625" style="41" customWidth="1"/>
    <col min="5399" max="5399" width="4.625" style="41" customWidth="1"/>
    <col min="5400" max="5400" width="14.625" style="41" customWidth="1"/>
    <col min="5401" max="5401" width="20.625" style="41" customWidth="1"/>
    <col min="5402" max="5402" width="16.625" style="41" customWidth="1"/>
    <col min="5403" max="5403" width="1.625" style="41" customWidth="1"/>
    <col min="5404" max="5644" width="9" style="41"/>
    <col min="5645" max="5646" width="1.625" style="41" customWidth="1"/>
    <col min="5647" max="5647" width="4.625" style="41" customWidth="1"/>
    <col min="5648" max="5648" width="24.625" style="41" customWidth="1"/>
    <col min="5649" max="5649" width="4.625" style="41" customWidth="1"/>
    <col min="5650" max="5650" width="14.625" style="41" customWidth="1"/>
    <col min="5651" max="5651" width="4.625" style="41" customWidth="1"/>
    <col min="5652" max="5652" width="14.625" style="41" customWidth="1"/>
    <col min="5653" max="5653" width="4.625" style="41" customWidth="1"/>
    <col min="5654" max="5654" width="14.625" style="41" customWidth="1"/>
    <col min="5655" max="5655" width="4.625" style="41" customWidth="1"/>
    <col min="5656" max="5656" width="14.625" style="41" customWidth="1"/>
    <col min="5657" max="5657" width="20.625" style="41" customWidth="1"/>
    <col min="5658" max="5658" width="16.625" style="41" customWidth="1"/>
    <col min="5659" max="5659" width="1.625" style="41" customWidth="1"/>
    <col min="5660" max="5900" width="9" style="41"/>
    <col min="5901" max="5902" width="1.625" style="41" customWidth="1"/>
    <col min="5903" max="5903" width="4.625" style="41" customWidth="1"/>
    <col min="5904" max="5904" width="24.625" style="41" customWidth="1"/>
    <col min="5905" max="5905" width="4.625" style="41" customWidth="1"/>
    <col min="5906" max="5906" width="14.625" style="41" customWidth="1"/>
    <col min="5907" max="5907" width="4.625" style="41" customWidth="1"/>
    <col min="5908" max="5908" width="14.625" style="41" customWidth="1"/>
    <col min="5909" max="5909" width="4.625" style="41" customWidth="1"/>
    <col min="5910" max="5910" width="14.625" style="41" customWidth="1"/>
    <col min="5911" max="5911" width="4.625" style="41" customWidth="1"/>
    <col min="5912" max="5912" width="14.625" style="41" customWidth="1"/>
    <col min="5913" max="5913" width="20.625" style="41" customWidth="1"/>
    <col min="5914" max="5914" width="16.625" style="41" customWidth="1"/>
    <col min="5915" max="5915" width="1.625" style="41" customWidth="1"/>
    <col min="5916" max="6156" width="9" style="41"/>
    <col min="6157" max="6158" width="1.625" style="41" customWidth="1"/>
    <col min="6159" max="6159" width="4.625" style="41" customWidth="1"/>
    <col min="6160" max="6160" width="24.625" style="41" customWidth="1"/>
    <col min="6161" max="6161" width="4.625" style="41" customWidth="1"/>
    <col min="6162" max="6162" width="14.625" style="41" customWidth="1"/>
    <col min="6163" max="6163" width="4.625" style="41" customWidth="1"/>
    <col min="6164" max="6164" width="14.625" style="41" customWidth="1"/>
    <col min="6165" max="6165" width="4.625" style="41" customWidth="1"/>
    <col min="6166" max="6166" width="14.625" style="41" customWidth="1"/>
    <col min="6167" max="6167" width="4.625" style="41" customWidth="1"/>
    <col min="6168" max="6168" width="14.625" style="41" customWidth="1"/>
    <col min="6169" max="6169" width="20.625" style="41" customWidth="1"/>
    <col min="6170" max="6170" width="16.625" style="41" customWidth="1"/>
    <col min="6171" max="6171" width="1.625" style="41" customWidth="1"/>
    <col min="6172" max="6412" width="9" style="41"/>
    <col min="6413" max="6414" width="1.625" style="41" customWidth="1"/>
    <col min="6415" max="6415" width="4.625" style="41" customWidth="1"/>
    <col min="6416" max="6416" width="24.625" style="41" customWidth="1"/>
    <col min="6417" max="6417" width="4.625" style="41" customWidth="1"/>
    <col min="6418" max="6418" width="14.625" style="41" customWidth="1"/>
    <col min="6419" max="6419" width="4.625" style="41" customWidth="1"/>
    <col min="6420" max="6420" width="14.625" style="41" customWidth="1"/>
    <col min="6421" max="6421" width="4.625" style="41" customWidth="1"/>
    <col min="6422" max="6422" width="14.625" style="41" customWidth="1"/>
    <col min="6423" max="6423" width="4.625" style="41" customWidth="1"/>
    <col min="6424" max="6424" width="14.625" style="41" customWidth="1"/>
    <col min="6425" max="6425" width="20.625" style="41" customWidth="1"/>
    <col min="6426" max="6426" width="16.625" style="41" customWidth="1"/>
    <col min="6427" max="6427" width="1.625" style="41" customWidth="1"/>
    <col min="6428" max="6668" width="9" style="41"/>
    <col min="6669" max="6670" width="1.625" style="41" customWidth="1"/>
    <col min="6671" max="6671" width="4.625" style="41" customWidth="1"/>
    <col min="6672" max="6672" width="24.625" style="41" customWidth="1"/>
    <col min="6673" max="6673" width="4.625" style="41" customWidth="1"/>
    <col min="6674" max="6674" width="14.625" style="41" customWidth="1"/>
    <col min="6675" max="6675" width="4.625" style="41" customWidth="1"/>
    <col min="6676" max="6676" width="14.625" style="41" customWidth="1"/>
    <col min="6677" max="6677" width="4.625" style="41" customWidth="1"/>
    <col min="6678" max="6678" width="14.625" style="41" customWidth="1"/>
    <col min="6679" max="6679" width="4.625" style="41" customWidth="1"/>
    <col min="6680" max="6680" width="14.625" style="41" customWidth="1"/>
    <col min="6681" max="6681" width="20.625" style="41" customWidth="1"/>
    <col min="6682" max="6682" width="16.625" style="41" customWidth="1"/>
    <col min="6683" max="6683" width="1.625" style="41" customWidth="1"/>
    <col min="6684" max="6924" width="9" style="41"/>
    <col min="6925" max="6926" width="1.625" style="41" customWidth="1"/>
    <col min="6927" max="6927" width="4.625" style="41" customWidth="1"/>
    <col min="6928" max="6928" width="24.625" style="41" customWidth="1"/>
    <col min="6929" max="6929" width="4.625" style="41" customWidth="1"/>
    <col min="6930" max="6930" width="14.625" style="41" customWidth="1"/>
    <col min="6931" max="6931" width="4.625" style="41" customWidth="1"/>
    <col min="6932" max="6932" width="14.625" style="41" customWidth="1"/>
    <col min="6933" max="6933" width="4.625" style="41" customWidth="1"/>
    <col min="6934" max="6934" width="14.625" style="41" customWidth="1"/>
    <col min="6935" max="6935" width="4.625" style="41" customWidth="1"/>
    <col min="6936" max="6936" width="14.625" style="41" customWidth="1"/>
    <col min="6937" max="6937" width="20.625" style="41" customWidth="1"/>
    <col min="6938" max="6938" width="16.625" style="41" customWidth="1"/>
    <col min="6939" max="6939" width="1.625" style="41" customWidth="1"/>
    <col min="6940" max="7180" width="9" style="41"/>
    <col min="7181" max="7182" width="1.625" style="41" customWidth="1"/>
    <col min="7183" max="7183" width="4.625" style="41" customWidth="1"/>
    <col min="7184" max="7184" width="24.625" style="41" customWidth="1"/>
    <col min="7185" max="7185" width="4.625" style="41" customWidth="1"/>
    <col min="7186" max="7186" width="14.625" style="41" customWidth="1"/>
    <col min="7187" max="7187" width="4.625" style="41" customWidth="1"/>
    <col min="7188" max="7188" width="14.625" style="41" customWidth="1"/>
    <col min="7189" max="7189" width="4.625" style="41" customWidth="1"/>
    <col min="7190" max="7190" width="14.625" style="41" customWidth="1"/>
    <col min="7191" max="7191" width="4.625" style="41" customWidth="1"/>
    <col min="7192" max="7192" width="14.625" style="41" customWidth="1"/>
    <col min="7193" max="7193" width="20.625" style="41" customWidth="1"/>
    <col min="7194" max="7194" width="16.625" style="41" customWidth="1"/>
    <col min="7195" max="7195" width="1.625" style="41" customWidth="1"/>
    <col min="7196" max="7436" width="9" style="41"/>
    <col min="7437" max="7438" width="1.625" style="41" customWidth="1"/>
    <col min="7439" max="7439" width="4.625" style="41" customWidth="1"/>
    <col min="7440" max="7440" width="24.625" style="41" customWidth="1"/>
    <col min="7441" max="7441" width="4.625" style="41" customWidth="1"/>
    <col min="7442" max="7442" width="14.625" style="41" customWidth="1"/>
    <col min="7443" max="7443" width="4.625" style="41" customWidth="1"/>
    <col min="7444" max="7444" width="14.625" style="41" customWidth="1"/>
    <col min="7445" max="7445" width="4.625" style="41" customWidth="1"/>
    <col min="7446" max="7446" width="14.625" style="41" customWidth="1"/>
    <col min="7447" max="7447" width="4.625" style="41" customWidth="1"/>
    <col min="7448" max="7448" width="14.625" style="41" customWidth="1"/>
    <col min="7449" max="7449" width="20.625" style="41" customWidth="1"/>
    <col min="7450" max="7450" width="16.625" style="41" customWidth="1"/>
    <col min="7451" max="7451" width="1.625" style="41" customWidth="1"/>
    <col min="7452" max="7692" width="9" style="41"/>
    <col min="7693" max="7694" width="1.625" style="41" customWidth="1"/>
    <col min="7695" max="7695" width="4.625" style="41" customWidth="1"/>
    <col min="7696" max="7696" width="24.625" style="41" customWidth="1"/>
    <col min="7697" max="7697" width="4.625" style="41" customWidth="1"/>
    <col min="7698" max="7698" width="14.625" style="41" customWidth="1"/>
    <col min="7699" max="7699" width="4.625" style="41" customWidth="1"/>
    <col min="7700" max="7700" width="14.625" style="41" customWidth="1"/>
    <col min="7701" max="7701" width="4.625" style="41" customWidth="1"/>
    <col min="7702" max="7702" width="14.625" style="41" customWidth="1"/>
    <col min="7703" max="7703" width="4.625" style="41" customWidth="1"/>
    <col min="7704" max="7704" width="14.625" style="41" customWidth="1"/>
    <col min="7705" max="7705" width="20.625" style="41" customWidth="1"/>
    <col min="7706" max="7706" width="16.625" style="41" customWidth="1"/>
    <col min="7707" max="7707" width="1.625" style="41" customWidth="1"/>
    <col min="7708" max="7948" width="9" style="41"/>
    <col min="7949" max="7950" width="1.625" style="41" customWidth="1"/>
    <col min="7951" max="7951" width="4.625" style="41" customWidth="1"/>
    <col min="7952" max="7952" width="24.625" style="41" customWidth="1"/>
    <col min="7953" max="7953" width="4.625" style="41" customWidth="1"/>
    <col min="7954" max="7954" width="14.625" style="41" customWidth="1"/>
    <col min="7955" max="7955" width="4.625" style="41" customWidth="1"/>
    <col min="7956" max="7956" width="14.625" style="41" customWidth="1"/>
    <col min="7957" max="7957" width="4.625" style="41" customWidth="1"/>
    <col min="7958" max="7958" width="14.625" style="41" customWidth="1"/>
    <col min="7959" max="7959" width="4.625" style="41" customWidth="1"/>
    <col min="7960" max="7960" width="14.625" style="41" customWidth="1"/>
    <col min="7961" max="7961" width="20.625" style="41" customWidth="1"/>
    <col min="7962" max="7962" width="16.625" style="41" customWidth="1"/>
    <col min="7963" max="7963" width="1.625" style="41" customWidth="1"/>
    <col min="7964" max="8204" width="9" style="41"/>
    <col min="8205" max="8206" width="1.625" style="41" customWidth="1"/>
    <col min="8207" max="8207" width="4.625" style="41" customWidth="1"/>
    <col min="8208" max="8208" width="24.625" style="41" customWidth="1"/>
    <col min="8209" max="8209" width="4.625" style="41" customWidth="1"/>
    <col min="8210" max="8210" width="14.625" style="41" customWidth="1"/>
    <col min="8211" max="8211" width="4.625" style="41" customWidth="1"/>
    <col min="8212" max="8212" width="14.625" style="41" customWidth="1"/>
    <col min="8213" max="8213" width="4.625" style="41" customWidth="1"/>
    <col min="8214" max="8214" width="14.625" style="41" customWidth="1"/>
    <col min="8215" max="8215" width="4.625" style="41" customWidth="1"/>
    <col min="8216" max="8216" width="14.625" style="41" customWidth="1"/>
    <col min="8217" max="8217" width="20.625" style="41" customWidth="1"/>
    <col min="8218" max="8218" width="16.625" style="41" customWidth="1"/>
    <col min="8219" max="8219" width="1.625" style="41" customWidth="1"/>
    <col min="8220" max="8460" width="9" style="41"/>
    <col min="8461" max="8462" width="1.625" style="41" customWidth="1"/>
    <col min="8463" max="8463" width="4.625" style="41" customWidth="1"/>
    <col min="8464" max="8464" width="24.625" style="41" customWidth="1"/>
    <col min="8465" max="8465" width="4.625" style="41" customWidth="1"/>
    <col min="8466" max="8466" width="14.625" style="41" customWidth="1"/>
    <col min="8467" max="8467" width="4.625" style="41" customWidth="1"/>
    <col min="8468" max="8468" width="14.625" style="41" customWidth="1"/>
    <col min="8469" max="8469" width="4.625" style="41" customWidth="1"/>
    <col min="8470" max="8470" width="14.625" style="41" customWidth="1"/>
    <col min="8471" max="8471" width="4.625" style="41" customWidth="1"/>
    <col min="8472" max="8472" width="14.625" style="41" customWidth="1"/>
    <col min="8473" max="8473" width="20.625" style="41" customWidth="1"/>
    <col min="8474" max="8474" width="16.625" style="41" customWidth="1"/>
    <col min="8475" max="8475" width="1.625" style="41" customWidth="1"/>
    <col min="8476" max="8716" width="9" style="41"/>
    <col min="8717" max="8718" width="1.625" style="41" customWidth="1"/>
    <col min="8719" max="8719" width="4.625" style="41" customWidth="1"/>
    <col min="8720" max="8720" width="24.625" style="41" customWidth="1"/>
    <col min="8721" max="8721" width="4.625" style="41" customWidth="1"/>
    <col min="8722" max="8722" width="14.625" style="41" customWidth="1"/>
    <col min="8723" max="8723" width="4.625" style="41" customWidth="1"/>
    <col min="8724" max="8724" width="14.625" style="41" customWidth="1"/>
    <col min="8725" max="8725" width="4.625" style="41" customWidth="1"/>
    <col min="8726" max="8726" width="14.625" style="41" customWidth="1"/>
    <col min="8727" max="8727" width="4.625" style="41" customWidth="1"/>
    <col min="8728" max="8728" width="14.625" style="41" customWidth="1"/>
    <col min="8729" max="8729" width="20.625" style="41" customWidth="1"/>
    <col min="8730" max="8730" width="16.625" style="41" customWidth="1"/>
    <col min="8731" max="8731" width="1.625" style="41" customWidth="1"/>
    <col min="8732" max="8972" width="9" style="41"/>
    <col min="8973" max="8974" width="1.625" style="41" customWidth="1"/>
    <col min="8975" max="8975" width="4.625" style="41" customWidth="1"/>
    <col min="8976" max="8976" width="24.625" style="41" customWidth="1"/>
    <col min="8977" max="8977" width="4.625" style="41" customWidth="1"/>
    <col min="8978" max="8978" width="14.625" style="41" customWidth="1"/>
    <col min="8979" max="8979" width="4.625" style="41" customWidth="1"/>
    <col min="8980" max="8980" width="14.625" style="41" customWidth="1"/>
    <col min="8981" max="8981" width="4.625" style="41" customWidth="1"/>
    <col min="8982" max="8982" width="14.625" style="41" customWidth="1"/>
    <col min="8983" max="8983" width="4.625" style="41" customWidth="1"/>
    <col min="8984" max="8984" width="14.625" style="41" customWidth="1"/>
    <col min="8985" max="8985" width="20.625" style="41" customWidth="1"/>
    <col min="8986" max="8986" width="16.625" style="41" customWidth="1"/>
    <col min="8987" max="8987" width="1.625" style="41" customWidth="1"/>
    <col min="8988" max="9228" width="9" style="41"/>
    <col min="9229" max="9230" width="1.625" style="41" customWidth="1"/>
    <col min="9231" max="9231" width="4.625" style="41" customWidth="1"/>
    <col min="9232" max="9232" width="24.625" style="41" customWidth="1"/>
    <col min="9233" max="9233" width="4.625" style="41" customWidth="1"/>
    <col min="9234" max="9234" width="14.625" style="41" customWidth="1"/>
    <col min="9235" max="9235" width="4.625" style="41" customWidth="1"/>
    <col min="9236" max="9236" width="14.625" style="41" customWidth="1"/>
    <col min="9237" max="9237" width="4.625" style="41" customWidth="1"/>
    <col min="9238" max="9238" width="14.625" style="41" customWidth="1"/>
    <col min="9239" max="9239" width="4.625" style="41" customWidth="1"/>
    <col min="9240" max="9240" width="14.625" style="41" customWidth="1"/>
    <col min="9241" max="9241" width="20.625" style="41" customWidth="1"/>
    <col min="9242" max="9242" width="16.625" style="41" customWidth="1"/>
    <col min="9243" max="9243" width="1.625" style="41" customWidth="1"/>
    <col min="9244" max="9484" width="9" style="41"/>
    <col min="9485" max="9486" width="1.625" style="41" customWidth="1"/>
    <col min="9487" max="9487" width="4.625" style="41" customWidth="1"/>
    <col min="9488" max="9488" width="24.625" style="41" customWidth="1"/>
    <col min="9489" max="9489" width="4.625" style="41" customWidth="1"/>
    <col min="9490" max="9490" width="14.625" style="41" customWidth="1"/>
    <col min="9491" max="9491" width="4.625" style="41" customWidth="1"/>
    <col min="9492" max="9492" width="14.625" style="41" customWidth="1"/>
    <col min="9493" max="9493" width="4.625" style="41" customWidth="1"/>
    <col min="9494" max="9494" width="14.625" style="41" customWidth="1"/>
    <col min="9495" max="9495" width="4.625" style="41" customWidth="1"/>
    <col min="9496" max="9496" width="14.625" style="41" customWidth="1"/>
    <col min="9497" max="9497" width="20.625" style="41" customWidth="1"/>
    <col min="9498" max="9498" width="16.625" style="41" customWidth="1"/>
    <col min="9499" max="9499" width="1.625" style="41" customWidth="1"/>
    <col min="9500" max="9740" width="9" style="41"/>
    <col min="9741" max="9742" width="1.625" style="41" customWidth="1"/>
    <col min="9743" max="9743" width="4.625" style="41" customWidth="1"/>
    <col min="9744" max="9744" width="24.625" style="41" customWidth="1"/>
    <col min="9745" max="9745" width="4.625" style="41" customWidth="1"/>
    <col min="9746" max="9746" width="14.625" style="41" customWidth="1"/>
    <col min="9747" max="9747" width="4.625" style="41" customWidth="1"/>
    <col min="9748" max="9748" width="14.625" style="41" customWidth="1"/>
    <col min="9749" max="9749" width="4.625" style="41" customWidth="1"/>
    <col min="9750" max="9750" width="14.625" style="41" customWidth="1"/>
    <col min="9751" max="9751" width="4.625" style="41" customWidth="1"/>
    <col min="9752" max="9752" width="14.625" style="41" customWidth="1"/>
    <col min="9753" max="9753" width="20.625" style="41" customWidth="1"/>
    <col min="9754" max="9754" width="16.625" style="41" customWidth="1"/>
    <col min="9755" max="9755" width="1.625" style="41" customWidth="1"/>
    <col min="9756" max="9996" width="9" style="41"/>
    <col min="9997" max="9998" width="1.625" style="41" customWidth="1"/>
    <col min="9999" max="9999" width="4.625" style="41" customWidth="1"/>
    <col min="10000" max="10000" width="24.625" style="41" customWidth="1"/>
    <col min="10001" max="10001" width="4.625" style="41" customWidth="1"/>
    <col min="10002" max="10002" width="14.625" style="41" customWidth="1"/>
    <col min="10003" max="10003" width="4.625" style="41" customWidth="1"/>
    <col min="10004" max="10004" width="14.625" style="41" customWidth="1"/>
    <col min="10005" max="10005" width="4.625" style="41" customWidth="1"/>
    <col min="10006" max="10006" width="14.625" style="41" customWidth="1"/>
    <col min="10007" max="10007" width="4.625" style="41" customWidth="1"/>
    <col min="10008" max="10008" width="14.625" style="41" customWidth="1"/>
    <col min="10009" max="10009" width="20.625" style="41" customWidth="1"/>
    <col min="10010" max="10010" width="16.625" style="41" customWidth="1"/>
    <col min="10011" max="10011" width="1.625" style="41" customWidth="1"/>
    <col min="10012" max="10252" width="9" style="41"/>
    <col min="10253" max="10254" width="1.625" style="41" customWidth="1"/>
    <col min="10255" max="10255" width="4.625" style="41" customWidth="1"/>
    <col min="10256" max="10256" width="24.625" style="41" customWidth="1"/>
    <col min="10257" max="10257" width="4.625" style="41" customWidth="1"/>
    <col min="10258" max="10258" width="14.625" style="41" customWidth="1"/>
    <col min="10259" max="10259" width="4.625" style="41" customWidth="1"/>
    <col min="10260" max="10260" width="14.625" style="41" customWidth="1"/>
    <col min="10261" max="10261" width="4.625" style="41" customWidth="1"/>
    <col min="10262" max="10262" width="14.625" style="41" customWidth="1"/>
    <col min="10263" max="10263" width="4.625" style="41" customWidth="1"/>
    <col min="10264" max="10264" width="14.625" style="41" customWidth="1"/>
    <col min="10265" max="10265" width="20.625" style="41" customWidth="1"/>
    <col min="10266" max="10266" width="16.625" style="41" customWidth="1"/>
    <col min="10267" max="10267" width="1.625" style="41" customWidth="1"/>
    <col min="10268" max="10508" width="9" style="41"/>
    <col min="10509" max="10510" width="1.625" style="41" customWidth="1"/>
    <col min="10511" max="10511" width="4.625" style="41" customWidth="1"/>
    <col min="10512" max="10512" width="24.625" style="41" customWidth="1"/>
    <col min="10513" max="10513" width="4.625" style="41" customWidth="1"/>
    <col min="10514" max="10514" width="14.625" style="41" customWidth="1"/>
    <col min="10515" max="10515" width="4.625" style="41" customWidth="1"/>
    <col min="10516" max="10516" width="14.625" style="41" customWidth="1"/>
    <col min="10517" max="10517" width="4.625" style="41" customWidth="1"/>
    <col min="10518" max="10518" width="14.625" style="41" customWidth="1"/>
    <col min="10519" max="10519" width="4.625" style="41" customWidth="1"/>
    <col min="10520" max="10520" width="14.625" style="41" customWidth="1"/>
    <col min="10521" max="10521" width="20.625" style="41" customWidth="1"/>
    <col min="10522" max="10522" width="16.625" style="41" customWidth="1"/>
    <col min="10523" max="10523" width="1.625" style="41" customWidth="1"/>
    <col min="10524" max="10764" width="9" style="41"/>
    <col min="10765" max="10766" width="1.625" style="41" customWidth="1"/>
    <col min="10767" max="10767" width="4.625" style="41" customWidth="1"/>
    <col min="10768" max="10768" width="24.625" style="41" customWidth="1"/>
    <col min="10769" max="10769" width="4.625" style="41" customWidth="1"/>
    <col min="10770" max="10770" width="14.625" style="41" customWidth="1"/>
    <col min="10771" max="10771" width="4.625" style="41" customWidth="1"/>
    <col min="10772" max="10772" width="14.625" style="41" customWidth="1"/>
    <col min="10773" max="10773" width="4.625" style="41" customWidth="1"/>
    <col min="10774" max="10774" width="14.625" style="41" customWidth="1"/>
    <col min="10775" max="10775" width="4.625" style="41" customWidth="1"/>
    <col min="10776" max="10776" width="14.625" style="41" customWidth="1"/>
    <col min="10777" max="10777" width="20.625" style="41" customWidth="1"/>
    <col min="10778" max="10778" width="16.625" style="41" customWidth="1"/>
    <col min="10779" max="10779" width="1.625" style="41" customWidth="1"/>
    <col min="10780" max="11020" width="9" style="41"/>
    <col min="11021" max="11022" width="1.625" style="41" customWidth="1"/>
    <col min="11023" max="11023" width="4.625" style="41" customWidth="1"/>
    <col min="11024" max="11024" width="24.625" style="41" customWidth="1"/>
    <col min="11025" max="11025" width="4.625" style="41" customWidth="1"/>
    <col min="11026" max="11026" width="14.625" style="41" customWidth="1"/>
    <col min="11027" max="11027" width="4.625" style="41" customWidth="1"/>
    <col min="11028" max="11028" width="14.625" style="41" customWidth="1"/>
    <col min="11029" max="11029" width="4.625" style="41" customWidth="1"/>
    <col min="11030" max="11030" width="14.625" style="41" customWidth="1"/>
    <col min="11031" max="11031" width="4.625" style="41" customWidth="1"/>
    <col min="11032" max="11032" width="14.625" style="41" customWidth="1"/>
    <col min="11033" max="11033" width="20.625" style="41" customWidth="1"/>
    <col min="11034" max="11034" width="16.625" style="41" customWidth="1"/>
    <col min="11035" max="11035" width="1.625" style="41" customWidth="1"/>
    <col min="11036" max="11276" width="9" style="41"/>
    <col min="11277" max="11278" width="1.625" style="41" customWidth="1"/>
    <col min="11279" max="11279" width="4.625" style="41" customWidth="1"/>
    <col min="11280" max="11280" width="24.625" style="41" customWidth="1"/>
    <col min="11281" max="11281" width="4.625" style="41" customWidth="1"/>
    <col min="11282" max="11282" width="14.625" style="41" customWidth="1"/>
    <col min="11283" max="11283" width="4.625" style="41" customWidth="1"/>
    <col min="11284" max="11284" width="14.625" style="41" customWidth="1"/>
    <col min="11285" max="11285" width="4.625" style="41" customWidth="1"/>
    <col min="11286" max="11286" width="14.625" style="41" customWidth="1"/>
    <col min="11287" max="11287" width="4.625" style="41" customWidth="1"/>
    <col min="11288" max="11288" width="14.625" style="41" customWidth="1"/>
    <col min="11289" max="11289" width="20.625" style="41" customWidth="1"/>
    <col min="11290" max="11290" width="16.625" style="41" customWidth="1"/>
    <col min="11291" max="11291" width="1.625" style="41" customWidth="1"/>
    <col min="11292" max="11532" width="9" style="41"/>
    <col min="11533" max="11534" width="1.625" style="41" customWidth="1"/>
    <col min="11535" max="11535" width="4.625" style="41" customWidth="1"/>
    <col min="11536" max="11536" width="24.625" style="41" customWidth="1"/>
    <col min="11537" max="11537" width="4.625" style="41" customWidth="1"/>
    <col min="11538" max="11538" width="14.625" style="41" customWidth="1"/>
    <col min="11539" max="11539" width="4.625" style="41" customWidth="1"/>
    <col min="11540" max="11540" width="14.625" style="41" customWidth="1"/>
    <col min="11541" max="11541" width="4.625" style="41" customWidth="1"/>
    <col min="11542" max="11542" width="14.625" style="41" customWidth="1"/>
    <col min="11543" max="11543" width="4.625" style="41" customWidth="1"/>
    <col min="11544" max="11544" width="14.625" style="41" customWidth="1"/>
    <col min="11545" max="11545" width="20.625" style="41" customWidth="1"/>
    <col min="11546" max="11546" width="16.625" style="41" customWidth="1"/>
    <col min="11547" max="11547" width="1.625" style="41" customWidth="1"/>
    <col min="11548" max="11788" width="9" style="41"/>
    <col min="11789" max="11790" width="1.625" style="41" customWidth="1"/>
    <col min="11791" max="11791" width="4.625" style="41" customWidth="1"/>
    <col min="11792" max="11792" width="24.625" style="41" customWidth="1"/>
    <col min="11793" max="11793" width="4.625" style="41" customWidth="1"/>
    <col min="11794" max="11794" width="14.625" style="41" customWidth="1"/>
    <col min="11795" max="11795" width="4.625" style="41" customWidth="1"/>
    <col min="11796" max="11796" width="14.625" style="41" customWidth="1"/>
    <col min="11797" max="11797" width="4.625" style="41" customWidth="1"/>
    <col min="11798" max="11798" width="14.625" style="41" customWidth="1"/>
    <col min="11799" max="11799" width="4.625" style="41" customWidth="1"/>
    <col min="11800" max="11800" width="14.625" style="41" customWidth="1"/>
    <col min="11801" max="11801" width="20.625" style="41" customWidth="1"/>
    <col min="11802" max="11802" width="16.625" style="41" customWidth="1"/>
    <col min="11803" max="11803" width="1.625" style="41" customWidth="1"/>
    <col min="11804" max="12044" width="9" style="41"/>
    <col min="12045" max="12046" width="1.625" style="41" customWidth="1"/>
    <col min="12047" max="12047" width="4.625" style="41" customWidth="1"/>
    <col min="12048" max="12048" width="24.625" style="41" customWidth="1"/>
    <col min="12049" max="12049" width="4.625" style="41" customWidth="1"/>
    <col min="12050" max="12050" width="14.625" style="41" customWidth="1"/>
    <col min="12051" max="12051" width="4.625" style="41" customWidth="1"/>
    <col min="12052" max="12052" width="14.625" style="41" customWidth="1"/>
    <col min="12053" max="12053" width="4.625" style="41" customWidth="1"/>
    <col min="12054" max="12054" width="14.625" style="41" customWidth="1"/>
    <col min="12055" max="12055" width="4.625" style="41" customWidth="1"/>
    <col min="12056" max="12056" width="14.625" style="41" customWidth="1"/>
    <col min="12057" max="12057" width="20.625" style="41" customWidth="1"/>
    <col min="12058" max="12058" width="16.625" style="41" customWidth="1"/>
    <col min="12059" max="12059" width="1.625" style="41" customWidth="1"/>
    <col min="12060" max="12300" width="9" style="41"/>
    <col min="12301" max="12302" width="1.625" style="41" customWidth="1"/>
    <col min="12303" max="12303" width="4.625" style="41" customWidth="1"/>
    <col min="12304" max="12304" width="24.625" style="41" customWidth="1"/>
    <col min="12305" max="12305" width="4.625" style="41" customWidth="1"/>
    <col min="12306" max="12306" width="14.625" style="41" customWidth="1"/>
    <col min="12307" max="12307" width="4.625" style="41" customWidth="1"/>
    <col min="12308" max="12308" width="14.625" style="41" customWidth="1"/>
    <col min="12309" max="12309" width="4.625" style="41" customWidth="1"/>
    <col min="12310" max="12310" width="14.625" style="41" customWidth="1"/>
    <col min="12311" max="12311" width="4.625" style="41" customWidth="1"/>
    <col min="12312" max="12312" width="14.625" style="41" customWidth="1"/>
    <col min="12313" max="12313" width="20.625" style="41" customWidth="1"/>
    <col min="12314" max="12314" width="16.625" style="41" customWidth="1"/>
    <col min="12315" max="12315" width="1.625" style="41" customWidth="1"/>
    <col min="12316" max="12556" width="9" style="41"/>
    <col min="12557" max="12558" width="1.625" style="41" customWidth="1"/>
    <col min="12559" max="12559" width="4.625" style="41" customWidth="1"/>
    <col min="12560" max="12560" width="24.625" style="41" customWidth="1"/>
    <col min="12561" max="12561" width="4.625" style="41" customWidth="1"/>
    <col min="12562" max="12562" width="14.625" style="41" customWidth="1"/>
    <col min="12563" max="12563" width="4.625" style="41" customWidth="1"/>
    <col min="12564" max="12564" width="14.625" style="41" customWidth="1"/>
    <col min="12565" max="12565" width="4.625" style="41" customWidth="1"/>
    <col min="12566" max="12566" width="14.625" style="41" customWidth="1"/>
    <col min="12567" max="12567" width="4.625" style="41" customWidth="1"/>
    <col min="12568" max="12568" width="14.625" style="41" customWidth="1"/>
    <col min="12569" max="12569" width="20.625" style="41" customWidth="1"/>
    <col min="12570" max="12570" width="16.625" style="41" customWidth="1"/>
    <col min="12571" max="12571" width="1.625" style="41" customWidth="1"/>
    <col min="12572" max="12812" width="9" style="41"/>
    <col min="12813" max="12814" width="1.625" style="41" customWidth="1"/>
    <col min="12815" max="12815" width="4.625" style="41" customWidth="1"/>
    <col min="12816" max="12816" width="24.625" style="41" customWidth="1"/>
    <col min="12817" max="12817" width="4.625" style="41" customWidth="1"/>
    <col min="12818" max="12818" width="14.625" style="41" customWidth="1"/>
    <col min="12819" max="12819" width="4.625" style="41" customWidth="1"/>
    <col min="12820" max="12820" width="14.625" style="41" customWidth="1"/>
    <col min="12821" max="12821" width="4.625" style="41" customWidth="1"/>
    <col min="12822" max="12822" width="14.625" style="41" customWidth="1"/>
    <col min="12823" max="12823" width="4.625" style="41" customWidth="1"/>
    <col min="12824" max="12824" width="14.625" style="41" customWidth="1"/>
    <col min="12825" max="12825" width="20.625" style="41" customWidth="1"/>
    <col min="12826" max="12826" width="16.625" style="41" customWidth="1"/>
    <col min="12827" max="12827" width="1.625" style="41" customWidth="1"/>
    <col min="12828" max="13068" width="9" style="41"/>
    <col min="13069" max="13070" width="1.625" style="41" customWidth="1"/>
    <col min="13071" max="13071" width="4.625" style="41" customWidth="1"/>
    <col min="13072" max="13072" width="24.625" style="41" customWidth="1"/>
    <col min="13073" max="13073" width="4.625" style="41" customWidth="1"/>
    <col min="13074" max="13074" width="14.625" style="41" customWidth="1"/>
    <col min="13075" max="13075" width="4.625" style="41" customWidth="1"/>
    <col min="13076" max="13076" width="14.625" style="41" customWidth="1"/>
    <col min="13077" max="13077" width="4.625" style="41" customWidth="1"/>
    <col min="13078" max="13078" width="14.625" style="41" customWidth="1"/>
    <col min="13079" max="13079" width="4.625" style="41" customWidth="1"/>
    <col min="13080" max="13080" width="14.625" style="41" customWidth="1"/>
    <col min="13081" max="13081" width="20.625" style="41" customWidth="1"/>
    <col min="13082" max="13082" width="16.625" style="41" customWidth="1"/>
    <col min="13083" max="13083" width="1.625" style="41" customWidth="1"/>
    <col min="13084" max="13324" width="9" style="41"/>
    <col min="13325" max="13326" width="1.625" style="41" customWidth="1"/>
    <col min="13327" max="13327" width="4.625" style="41" customWidth="1"/>
    <col min="13328" max="13328" width="24.625" style="41" customWidth="1"/>
    <col min="13329" max="13329" width="4.625" style="41" customWidth="1"/>
    <col min="13330" max="13330" width="14.625" style="41" customWidth="1"/>
    <col min="13331" max="13331" width="4.625" style="41" customWidth="1"/>
    <col min="13332" max="13332" width="14.625" style="41" customWidth="1"/>
    <col min="13333" max="13333" width="4.625" style="41" customWidth="1"/>
    <col min="13334" max="13334" width="14.625" style="41" customWidth="1"/>
    <col min="13335" max="13335" width="4.625" style="41" customWidth="1"/>
    <col min="13336" max="13336" width="14.625" style="41" customWidth="1"/>
    <col min="13337" max="13337" width="20.625" style="41" customWidth="1"/>
    <col min="13338" max="13338" width="16.625" style="41" customWidth="1"/>
    <col min="13339" max="13339" width="1.625" style="41" customWidth="1"/>
    <col min="13340" max="13580" width="9" style="41"/>
    <col min="13581" max="13582" width="1.625" style="41" customWidth="1"/>
    <col min="13583" max="13583" width="4.625" style="41" customWidth="1"/>
    <col min="13584" max="13584" width="24.625" style="41" customWidth="1"/>
    <col min="13585" max="13585" width="4.625" style="41" customWidth="1"/>
    <col min="13586" max="13586" width="14.625" style="41" customWidth="1"/>
    <col min="13587" max="13587" width="4.625" style="41" customWidth="1"/>
    <col min="13588" max="13588" width="14.625" style="41" customWidth="1"/>
    <col min="13589" max="13589" width="4.625" style="41" customWidth="1"/>
    <col min="13590" max="13590" width="14.625" style="41" customWidth="1"/>
    <col min="13591" max="13591" width="4.625" style="41" customWidth="1"/>
    <col min="13592" max="13592" width="14.625" style="41" customWidth="1"/>
    <col min="13593" max="13593" width="20.625" style="41" customWidth="1"/>
    <col min="13594" max="13594" width="16.625" style="41" customWidth="1"/>
    <col min="13595" max="13595" width="1.625" style="41" customWidth="1"/>
    <col min="13596" max="13836" width="9" style="41"/>
    <col min="13837" max="13838" width="1.625" style="41" customWidth="1"/>
    <col min="13839" max="13839" width="4.625" style="41" customWidth="1"/>
    <col min="13840" max="13840" width="24.625" style="41" customWidth="1"/>
    <col min="13841" max="13841" width="4.625" style="41" customWidth="1"/>
    <col min="13842" max="13842" width="14.625" style="41" customWidth="1"/>
    <col min="13843" max="13843" width="4.625" style="41" customWidth="1"/>
    <col min="13844" max="13844" width="14.625" style="41" customWidth="1"/>
    <col min="13845" max="13845" width="4.625" style="41" customWidth="1"/>
    <col min="13846" max="13846" width="14.625" style="41" customWidth="1"/>
    <col min="13847" max="13847" width="4.625" style="41" customWidth="1"/>
    <col min="13848" max="13848" width="14.625" style="41" customWidth="1"/>
    <col min="13849" max="13849" width="20.625" style="41" customWidth="1"/>
    <col min="13850" max="13850" width="16.625" style="41" customWidth="1"/>
    <col min="13851" max="13851" width="1.625" style="41" customWidth="1"/>
    <col min="13852" max="14092" width="9" style="41"/>
    <col min="14093" max="14094" width="1.625" style="41" customWidth="1"/>
    <col min="14095" max="14095" width="4.625" style="41" customWidth="1"/>
    <col min="14096" max="14096" width="24.625" style="41" customWidth="1"/>
    <col min="14097" max="14097" width="4.625" style="41" customWidth="1"/>
    <col min="14098" max="14098" width="14.625" style="41" customWidth="1"/>
    <col min="14099" max="14099" width="4.625" style="41" customWidth="1"/>
    <col min="14100" max="14100" width="14.625" style="41" customWidth="1"/>
    <col min="14101" max="14101" width="4.625" style="41" customWidth="1"/>
    <col min="14102" max="14102" width="14.625" style="41" customWidth="1"/>
    <col min="14103" max="14103" width="4.625" style="41" customWidth="1"/>
    <col min="14104" max="14104" width="14.625" style="41" customWidth="1"/>
    <col min="14105" max="14105" width="20.625" style="41" customWidth="1"/>
    <col min="14106" max="14106" width="16.625" style="41" customWidth="1"/>
    <col min="14107" max="14107" width="1.625" style="41" customWidth="1"/>
    <col min="14108" max="14348" width="9" style="41"/>
    <col min="14349" max="14350" width="1.625" style="41" customWidth="1"/>
    <col min="14351" max="14351" width="4.625" style="41" customWidth="1"/>
    <col min="14352" max="14352" width="24.625" style="41" customWidth="1"/>
    <col min="14353" max="14353" width="4.625" style="41" customWidth="1"/>
    <col min="14354" max="14354" width="14.625" style="41" customWidth="1"/>
    <col min="14355" max="14355" width="4.625" style="41" customWidth="1"/>
    <col min="14356" max="14356" width="14.625" style="41" customWidth="1"/>
    <col min="14357" max="14357" width="4.625" style="41" customWidth="1"/>
    <col min="14358" max="14358" width="14.625" style="41" customWidth="1"/>
    <col min="14359" max="14359" width="4.625" style="41" customWidth="1"/>
    <col min="14360" max="14360" width="14.625" style="41" customWidth="1"/>
    <col min="14361" max="14361" width="20.625" style="41" customWidth="1"/>
    <col min="14362" max="14362" width="16.625" style="41" customWidth="1"/>
    <col min="14363" max="14363" width="1.625" style="41" customWidth="1"/>
    <col min="14364" max="14604" width="9" style="41"/>
    <col min="14605" max="14606" width="1.625" style="41" customWidth="1"/>
    <col min="14607" max="14607" width="4.625" style="41" customWidth="1"/>
    <col min="14608" max="14608" width="24.625" style="41" customWidth="1"/>
    <col min="14609" max="14609" width="4.625" style="41" customWidth="1"/>
    <col min="14610" max="14610" width="14.625" style="41" customWidth="1"/>
    <col min="14611" max="14611" width="4.625" style="41" customWidth="1"/>
    <col min="14612" max="14612" width="14.625" style="41" customWidth="1"/>
    <col min="14613" max="14613" width="4.625" style="41" customWidth="1"/>
    <col min="14614" max="14614" width="14.625" style="41" customWidth="1"/>
    <col min="14615" max="14615" width="4.625" style="41" customWidth="1"/>
    <col min="14616" max="14616" width="14.625" style="41" customWidth="1"/>
    <col min="14617" max="14617" width="20.625" style="41" customWidth="1"/>
    <col min="14618" max="14618" width="16.625" style="41" customWidth="1"/>
    <col min="14619" max="14619" width="1.625" style="41" customWidth="1"/>
    <col min="14620" max="14860" width="9" style="41"/>
    <col min="14861" max="14862" width="1.625" style="41" customWidth="1"/>
    <col min="14863" max="14863" width="4.625" style="41" customWidth="1"/>
    <col min="14864" max="14864" width="24.625" style="41" customWidth="1"/>
    <col min="14865" max="14865" width="4.625" style="41" customWidth="1"/>
    <col min="14866" max="14866" width="14.625" style="41" customWidth="1"/>
    <col min="14867" max="14867" width="4.625" style="41" customWidth="1"/>
    <col min="14868" max="14868" width="14.625" style="41" customWidth="1"/>
    <col min="14869" max="14869" width="4.625" style="41" customWidth="1"/>
    <col min="14870" max="14870" width="14.625" style="41" customWidth="1"/>
    <col min="14871" max="14871" width="4.625" style="41" customWidth="1"/>
    <col min="14872" max="14872" width="14.625" style="41" customWidth="1"/>
    <col min="14873" max="14873" width="20.625" style="41" customWidth="1"/>
    <col min="14874" max="14874" width="16.625" style="41" customWidth="1"/>
    <col min="14875" max="14875" width="1.625" style="41" customWidth="1"/>
    <col min="14876" max="15116" width="9" style="41"/>
    <col min="15117" max="15118" width="1.625" style="41" customWidth="1"/>
    <col min="15119" max="15119" width="4.625" style="41" customWidth="1"/>
    <col min="15120" max="15120" width="24.625" style="41" customWidth="1"/>
    <col min="15121" max="15121" width="4.625" style="41" customWidth="1"/>
    <col min="15122" max="15122" width="14.625" style="41" customWidth="1"/>
    <col min="15123" max="15123" width="4.625" style="41" customWidth="1"/>
    <col min="15124" max="15124" width="14.625" style="41" customWidth="1"/>
    <col min="15125" max="15125" width="4.625" style="41" customWidth="1"/>
    <col min="15126" max="15126" width="14.625" style="41" customWidth="1"/>
    <col min="15127" max="15127" width="4.625" style="41" customWidth="1"/>
    <col min="15128" max="15128" width="14.625" style="41" customWidth="1"/>
    <col min="15129" max="15129" width="20.625" style="41" customWidth="1"/>
    <col min="15130" max="15130" width="16.625" style="41" customWidth="1"/>
    <col min="15131" max="15131" width="1.625" style="41" customWidth="1"/>
    <col min="15132" max="15372" width="9" style="41"/>
    <col min="15373" max="15374" width="1.625" style="41" customWidth="1"/>
    <col min="15375" max="15375" width="4.625" style="41" customWidth="1"/>
    <col min="15376" max="15376" width="24.625" style="41" customWidth="1"/>
    <col min="15377" max="15377" width="4.625" style="41" customWidth="1"/>
    <col min="15378" max="15378" width="14.625" style="41" customWidth="1"/>
    <col min="15379" max="15379" width="4.625" style="41" customWidth="1"/>
    <col min="15380" max="15380" width="14.625" style="41" customWidth="1"/>
    <col min="15381" max="15381" width="4.625" style="41" customWidth="1"/>
    <col min="15382" max="15382" width="14.625" style="41" customWidth="1"/>
    <col min="15383" max="15383" width="4.625" style="41" customWidth="1"/>
    <col min="15384" max="15384" width="14.625" style="41" customWidth="1"/>
    <col min="15385" max="15385" width="20.625" style="41" customWidth="1"/>
    <col min="15386" max="15386" width="16.625" style="41" customWidth="1"/>
    <col min="15387" max="15387" width="1.625" style="41" customWidth="1"/>
    <col min="15388" max="15628" width="9" style="41"/>
    <col min="15629" max="15630" width="1.625" style="41" customWidth="1"/>
    <col min="15631" max="15631" width="4.625" style="41" customWidth="1"/>
    <col min="15632" max="15632" width="24.625" style="41" customWidth="1"/>
    <col min="15633" max="15633" width="4.625" style="41" customWidth="1"/>
    <col min="15634" max="15634" width="14.625" style="41" customWidth="1"/>
    <col min="15635" max="15635" width="4.625" style="41" customWidth="1"/>
    <col min="15636" max="15636" width="14.625" style="41" customWidth="1"/>
    <col min="15637" max="15637" width="4.625" style="41" customWidth="1"/>
    <col min="15638" max="15638" width="14.625" style="41" customWidth="1"/>
    <col min="15639" max="15639" width="4.625" style="41" customWidth="1"/>
    <col min="15640" max="15640" width="14.625" style="41" customWidth="1"/>
    <col min="15641" max="15641" width="20.625" style="41" customWidth="1"/>
    <col min="15642" max="15642" width="16.625" style="41" customWidth="1"/>
    <col min="15643" max="15643" width="1.625" style="41" customWidth="1"/>
    <col min="15644" max="15884" width="9" style="41"/>
    <col min="15885" max="15886" width="1.625" style="41" customWidth="1"/>
    <col min="15887" max="15887" width="4.625" style="41" customWidth="1"/>
    <col min="15888" max="15888" width="24.625" style="41" customWidth="1"/>
    <col min="15889" max="15889" width="4.625" style="41" customWidth="1"/>
    <col min="15890" max="15890" width="14.625" style="41" customWidth="1"/>
    <col min="15891" max="15891" width="4.625" style="41" customWidth="1"/>
    <col min="15892" max="15892" width="14.625" style="41" customWidth="1"/>
    <col min="15893" max="15893" width="4.625" style="41" customWidth="1"/>
    <col min="15894" max="15894" width="14.625" style="41" customWidth="1"/>
    <col min="15895" max="15895" width="4.625" style="41" customWidth="1"/>
    <col min="15896" max="15896" width="14.625" style="41" customWidth="1"/>
    <col min="15897" max="15897" width="20.625" style="41" customWidth="1"/>
    <col min="15898" max="15898" width="16.625" style="41" customWidth="1"/>
    <col min="15899" max="15899" width="1.625" style="41" customWidth="1"/>
    <col min="15900" max="16140" width="9" style="41"/>
    <col min="16141" max="16142" width="1.625" style="41" customWidth="1"/>
    <col min="16143" max="16143" width="4.625" style="41" customWidth="1"/>
    <col min="16144" max="16144" width="24.625" style="41" customWidth="1"/>
    <col min="16145" max="16145" width="4.625" style="41" customWidth="1"/>
    <col min="16146" max="16146" width="14.625" style="41" customWidth="1"/>
    <col min="16147" max="16147" width="4.625" style="41" customWidth="1"/>
    <col min="16148" max="16148" width="14.625" style="41" customWidth="1"/>
    <col min="16149" max="16149" width="4.625" style="41" customWidth="1"/>
    <col min="16150" max="16150" width="14.625" style="41" customWidth="1"/>
    <col min="16151" max="16151" width="4.625" style="41" customWidth="1"/>
    <col min="16152" max="16152" width="14.625" style="41" customWidth="1"/>
    <col min="16153" max="16153" width="20.625" style="41" customWidth="1"/>
    <col min="16154" max="16154" width="16.625" style="41" customWidth="1"/>
    <col min="16155" max="16155" width="1.625" style="41" customWidth="1"/>
    <col min="16156" max="16384" width="9" style="41"/>
  </cols>
  <sheetData>
    <row r="1" spans="3:33" ht="20.100000000000001" customHeight="1" x14ac:dyDescent="0.4">
      <c r="C1" s="41" t="s">
        <v>63</v>
      </c>
      <c r="AC1" s="42"/>
      <c r="AD1" s="42"/>
      <c r="AE1" s="43" t="s">
        <v>33</v>
      </c>
    </row>
    <row r="2" spans="3:33" ht="20.100000000000001" customHeight="1" x14ac:dyDescent="0.4">
      <c r="C2" s="174" t="s">
        <v>34</v>
      </c>
      <c r="D2" s="174"/>
      <c r="E2" s="175" t="str">
        <f>C3&amp;". "&amp;D3</f>
        <v>1. 泉澤財閥</v>
      </c>
      <c r="F2" s="176"/>
      <c r="G2" s="176"/>
      <c r="H2" s="176"/>
      <c r="I2" s="176"/>
      <c r="J2" s="177"/>
      <c r="K2" s="175" t="str">
        <f>C8&amp;". "&amp;D8</f>
        <v>2. ブルームーン</v>
      </c>
      <c r="L2" s="176"/>
      <c r="M2" s="176"/>
      <c r="N2" s="176"/>
      <c r="O2" s="176"/>
      <c r="P2" s="177"/>
      <c r="Q2" s="175" t="str">
        <f>C13&amp;". "&amp;D13</f>
        <v>3. ドキドキフリーク</v>
      </c>
      <c r="R2" s="176"/>
      <c r="S2" s="176"/>
      <c r="T2" s="176"/>
      <c r="U2" s="176"/>
      <c r="V2" s="177"/>
      <c r="W2" s="175" t="str">
        <f>C18&amp;". "&amp;D18</f>
        <v>4. YUMEKURA-K</v>
      </c>
      <c r="X2" s="176"/>
      <c r="Y2" s="176"/>
      <c r="Z2" s="176"/>
      <c r="AA2" s="176"/>
      <c r="AB2" s="177"/>
      <c r="AC2" s="172" t="s">
        <v>35</v>
      </c>
      <c r="AD2" s="173"/>
      <c r="AE2" s="44" t="s">
        <v>0</v>
      </c>
    </row>
    <row r="3" spans="3:33" ht="20.100000000000001" customHeight="1" x14ac:dyDescent="0.4">
      <c r="C3" s="154">
        <v>1</v>
      </c>
      <c r="D3" s="157" t="s">
        <v>64</v>
      </c>
      <c r="E3" s="160"/>
      <c r="F3" s="161"/>
      <c r="G3" s="161"/>
      <c r="H3" s="161"/>
      <c r="I3" s="161"/>
      <c r="J3" s="162"/>
      <c r="K3" s="45" t="str">
        <f>IF(M3&gt;O3,"○",IF(M3&lt;O3,"×"," "))</f>
        <v>○</v>
      </c>
      <c r="L3" s="46"/>
      <c r="M3" s="47">
        <f>COUNTIF(L4:L6,"○")</f>
        <v>3</v>
      </c>
      <c r="N3" s="48" t="s">
        <v>36</v>
      </c>
      <c r="O3" s="47">
        <f>COUNTIF(P4:P6,"○")</f>
        <v>0</v>
      </c>
      <c r="P3" s="49"/>
      <c r="Q3" s="45" t="str">
        <f>IF(S3&gt;U3,"○",IF(S3&lt;U3,"×"," "))</f>
        <v>○</v>
      </c>
      <c r="R3" s="46"/>
      <c r="S3" s="47">
        <f>COUNTIF(R4:R6,"○")</f>
        <v>3</v>
      </c>
      <c r="T3" s="48" t="s">
        <v>36</v>
      </c>
      <c r="U3" s="47">
        <f>COUNTIF(V4:V6,"○")</f>
        <v>0</v>
      </c>
      <c r="V3" s="49"/>
      <c r="W3" s="45" t="str">
        <f>IF(Y3&gt;AA3,"○",IF(Y3&lt;AA3,"×"," "))</f>
        <v>○</v>
      </c>
      <c r="X3" s="46"/>
      <c r="Y3" s="47">
        <f>COUNTIF(X4:X6,"○")</f>
        <v>3</v>
      </c>
      <c r="Z3" s="48" t="s">
        <v>36</v>
      </c>
      <c r="AA3" s="47">
        <f>COUNTIF(AB4:AB6,"○")</f>
        <v>0</v>
      </c>
      <c r="AB3" s="49"/>
      <c r="AC3" s="50"/>
      <c r="AD3" s="51"/>
      <c r="AE3" s="169">
        <v>1</v>
      </c>
    </row>
    <row r="4" spans="3:33" ht="20.100000000000001" customHeight="1" x14ac:dyDescent="0.4">
      <c r="C4" s="155"/>
      <c r="D4" s="158"/>
      <c r="E4" s="163"/>
      <c r="F4" s="164"/>
      <c r="G4" s="164"/>
      <c r="H4" s="164"/>
      <c r="I4" s="164"/>
      <c r="J4" s="165"/>
      <c r="K4" s="52" t="s">
        <v>38</v>
      </c>
      <c r="L4" s="53" t="str">
        <f>IF(M4&gt;O4,"○",IF(M4&lt;O4,"×"," "))</f>
        <v>○</v>
      </c>
      <c r="M4" s="54">
        <v>6</v>
      </c>
      <c r="N4" s="55" t="s">
        <v>36</v>
      </c>
      <c r="O4" s="56">
        <v>2</v>
      </c>
      <c r="P4" s="57" t="str">
        <f>IF(M4&lt;O4,"○",IF(M4&gt;O4,"×"," "))</f>
        <v>×</v>
      </c>
      <c r="Q4" s="52" t="s">
        <v>38</v>
      </c>
      <c r="R4" s="53" t="str">
        <f>IF(S4&gt;U4,"○",IF(S4&lt;U4,"×"," "))</f>
        <v>○</v>
      </c>
      <c r="S4" s="54">
        <v>6</v>
      </c>
      <c r="T4" s="55" t="s">
        <v>36</v>
      </c>
      <c r="U4" s="56">
        <v>2</v>
      </c>
      <c r="V4" s="57" t="str">
        <f>IF(S4&lt;U4,"○",IF(S4&gt;U4,"×"," "))</f>
        <v>×</v>
      </c>
      <c r="W4" s="52" t="s">
        <v>38</v>
      </c>
      <c r="X4" s="53" t="str">
        <f>IF(Y4&gt;AA4,"○",IF(Y4&lt;AA4,"×"," "))</f>
        <v>○</v>
      </c>
      <c r="Y4" s="54">
        <v>6</v>
      </c>
      <c r="Z4" s="55" t="s">
        <v>36</v>
      </c>
      <c r="AA4" s="56">
        <v>1</v>
      </c>
      <c r="AB4" s="57" t="str">
        <f>IF(Y4&lt;AA4,"○",IF(Y4&gt;AA4,"×"," "))</f>
        <v>×</v>
      </c>
      <c r="AC4" s="58" t="s">
        <v>39</v>
      </c>
      <c r="AD4" s="59" t="str">
        <f>COUNTIF(E3:AB3,"○")&amp;"勝 "&amp;COUNTIF(E3:AB3,"×")&amp;"敗"</f>
        <v>3勝 0敗</v>
      </c>
      <c r="AE4" s="170"/>
    </row>
    <row r="5" spans="3:33" ht="20.100000000000001" customHeight="1" x14ac:dyDescent="0.4">
      <c r="C5" s="155"/>
      <c r="D5" s="158"/>
      <c r="E5" s="163"/>
      <c r="F5" s="164"/>
      <c r="G5" s="164"/>
      <c r="H5" s="164"/>
      <c r="I5" s="164"/>
      <c r="J5" s="165"/>
      <c r="K5" s="60" t="s">
        <v>40</v>
      </c>
      <c r="L5" s="61" t="str">
        <f>IF(M5&gt;O5,"○",IF(M5&lt;O5,"×"," "))</f>
        <v>○</v>
      </c>
      <c r="M5" s="62">
        <v>7</v>
      </c>
      <c r="N5" s="63" t="s">
        <v>36</v>
      </c>
      <c r="O5" s="64">
        <v>6</v>
      </c>
      <c r="P5" s="65" t="str">
        <f>IF(M5&lt;O5,"○",IF(M5&gt;O5,"×"," "))</f>
        <v>×</v>
      </c>
      <c r="Q5" s="60" t="s">
        <v>40</v>
      </c>
      <c r="R5" s="61" t="str">
        <f>IF(S5&gt;U5,"○",IF(S5&lt;U5,"×"," "))</f>
        <v>○</v>
      </c>
      <c r="S5" s="62">
        <v>6</v>
      </c>
      <c r="T5" s="63" t="s">
        <v>36</v>
      </c>
      <c r="U5" s="64">
        <v>1</v>
      </c>
      <c r="V5" s="65" t="str">
        <f>IF(S5&lt;U5,"○",IF(S5&gt;U5,"×"," "))</f>
        <v>×</v>
      </c>
      <c r="W5" s="60" t="s">
        <v>40</v>
      </c>
      <c r="X5" s="61" t="str">
        <f>IF(Y5&gt;AA5,"○",IF(Y5&lt;AA5,"×"," "))</f>
        <v>○</v>
      </c>
      <c r="Y5" s="62">
        <v>6</v>
      </c>
      <c r="Z5" s="63" t="s">
        <v>36</v>
      </c>
      <c r="AA5" s="64">
        <v>2</v>
      </c>
      <c r="AB5" s="65" t="str">
        <f>IF(Y5&lt;AA5,"○",IF(Y5&gt;AA5,"×"," "))</f>
        <v>×</v>
      </c>
      <c r="AC5" s="66" t="s">
        <v>41</v>
      </c>
      <c r="AD5" s="67"/>
      <c r="AE5" s="170"/>
      <c r="AG5" s="68"/>
    </row>
    <row r="6" spans="3:33" ht="20.100000000000001" customHeight="1" x14ac:dyDescent="0.4">
      <c r="C6" s="155"/>
      <c r="D6" s="158"/>
      <c r="E6" s="163"/>
      <c r="F6" s="164"/>
      <c r="G6" s="164"/>
      <c r="H6" s="164"/>
      <c r="I6" s="164"/>
      <c r="J6" s="165"/>
      <c r="K6" s="69" t="s">
        <v>42</v>
      </c>
      <c r="L6" s="70" t="str">
        <f>IF(M6&gt;O6,"○",IF(M6&lt;O6,"×"," "))</f>
        <v>○</v>
      </c>
      <c r="M6" s="71">
        <v>6</v>
      </c>
      <c r="N6" s="72" t="s">
        <v>36</v>
      </c>
      <c r="O6" s="73">
        <v>2</v>
      </c>
      <c r="P6" s="74" t="str">
        <f>IF(M6&lt;O6,"○",IF(M6&gt;O6,"×"," "))</f>
        <v>×</v>
      </c>
      <c r="Q6" s="69" t="s">
        <v>42</v>
      </c>
      <c r="R6" s="70" t="str">
        <f>IF(S6&gt;U6,"○",IF(S6&lt;U6,"×"," "))</f>
        <v>○</v>
      </c>
      <c r="S6" s="71">
        <v>6</v>
      </c>
      <c r="T6" s="72" t="s">
        <v>36</v>
      </c>
      <c r="U6" s="73">
        <v>4</v>
      </c>
      <c r="V6" s="74" t="str">
        <f>IF(S6&lt;U6,"○",IF(S6&gt;U6,"×"," "))</f>
        <v>×</v>
      </c>
      <c r="W6" s="69" t="s">
        <v>42</v>
      </c>
      <c r="X6" s="70" t="str">
        <f>IF(Y6&gt;AA6,"○",IF(Y6&lt;AA6,"×"," "))</f>
        <v>○</v>
      </c>
      <c r="Y6" s="71">
        <v>6</v>
      </c>
      <c r="Z6" s="72" t="s">
        <v>36</v>
      </c>
      <c r="AA6" s="73">
        <v>3</v>
      </c>
      <c r="AB6" s="74" t="str">
        <f>IF(Y6&lt;AA6,"○",IF(Y6&gt;AA6,"×"," "))</f>
        <v>×</v>
      </c>
      <c r="AC6" s="75" t="s">
        <v>43</v>
      </c>
      <c r="AD6" s="76"/>
      <c r="AE6" s="170"/>
      <c r="AG6" s="68"/>
    </row>
    <row r="7" spans="3:33" ht="20.100000000000001" customHeight="1" x14ac:dyDescent="0.4">
      <c r="C7" s="156"/>
      <c r="D7" s="159"/>
      <c r="E7" s="166"/>
      <c r="F7" s="167"/>
      <c r="G7" s="167"/>
      <c r="H7" s="167"/>
      <c r="I7" s="167"/>
      <c r="J7" s="168"/>
      <c r="K7" s="77" t="s">
        <v>44</v>
      </c>
      <c r="L7" s="78"/>
      <c r="M7" s="79">
        <f>SUM(M4:M6)</f>
        <v>19</v>
      </c>
      <c r="N7" s="80" t="s">
        <v>36</v>
      </c>
      <c r="O7" s="81">
        <f>SUM(O4:O6)</f>
        <v>10</v>
      </c>
      <c r="P7" s="82"/>
      <c r="Q7" s="77" t="s">
        <v>44</v>
      </c>
      <c r="R7" s="78"/>
      <c r="S7" s="79">
        <f>SUM(S4:S6)</f>
        <v>18</v>
      </c>
      <c r="T7" s="80" t="s">
        <v>36</v>
      </c>
      <c r="U7" s="81">
        <f>SUM(U4:U6)</f>
        <v>7</v>
      </c>
      <c r="V7" s="82"/>
      <c r="W7" s="77" t="s">
        <v>44</v>
      </c>
      <c r="X7" s="78"/>
      <c r="Y7" s="79">
        <f>SUM(Y4:Y6)</f>
        <v>18</v>
      </c>
      <c r="Z7" s="80" t="s">
        <v>36</v>
      </c>
      <c r="AA7" s="81">
        <f>SUM(AA4:AA6)</f>
        <v>6</v>
      </c>
      <c r="AB7" s="82"/>
      <c r="AC7" s="83"/>
      <c r="AD7" s="84"/>
      <c r="AE7" s="170"/>
      <c r="AG7" s="68"/>
    </row>
    <row r="8" spans="3:33" ht="20.100000000000001" customHeight="1" x14ac:dyDescent="0.4">
      <c r="C8" s="154">
        <f>C3+1</f>
        <v>2</v>
      </c>
      <c r="D8" s="157" t="s">
        <v>65</v>
      </c>
      <c r="E8" s="45" t="str">
        <f>IF(G8&gt;I8,"○",IF(G8&lt;I8,"×"," "))</f>
        <v>×</v>
      </c>
      <c r="F8" s="46"/>
      <c r="G8" s="47">
        <f>COUNTIF(F9:F11,"○")</f>
        <v>0</v>
      </c>
      <c r="H8" s="48" t="s">
        <v>36</v>
      </c>
      <c r="I8" s="47">
        <f>COUNTIF(J9:J11,"○")</f>
        <v>3</v>
      </c>
      <c r="J8" s="49"/>
      <c r="K8" s="160"/>
      <c r="L8" s="161"/>
      <c r="M8" s="161"/>
      <c r="N8" s="161"/>
      <c r="O8" s="161"/>
      <c r="P8" s="162"/>
      <c r="Q8" s="45" t="str">
        <f>IF(S8&gt;U8,"○",IF(S8&lt;U8,"×"," "))</f>
        <v>○</v>
      </c>
      <c r="R8" s="46"/>
      <c r="S8" s="47">
        <f>COUNTIF(R9:R11,"○")</f>
        <v>2</v>
      </c>
      <c r="T8" s="48" t="s">
        <v>36</v>
      </c>
      <c r="U8" s="47">
        <f>COUNTIF(V9:V11,"○")</f>
        <v>1</v>
      </c>
      <c r="V8" s="49"/>
      <c r="W8" s="45" t="str">
        <f>IF(Y8&gt;AA8,"○",IF(Y8&lt;AA8,"×"," "))</f>
        <v>×</v>
      </c>
      <c r="X8" s="46"/>
      <c r="Y8" s="47">
        <f>COUNTIF(X9:X11,"○")</f>
        <v>0</v>
      </c>
      <c r="Z8" s="48" t="s">
        <v>36</v>
      </c>
      <c r="AA8" s="47">
        <f>COUNTIF(AB9:AB11,"○")</f>
        <v>3</v>
      </c>
      <c r="AB8" s="49"/>
      <c r="AC8" s="50"/>
      <c r="AD8" s="51"/>
      <c r="AE8" s="169">
        <v>3</v>
      </c>
      <c r="AG8" s="68"/>
    </row>
    <row r="9" spans="3:33" ht="20.100000000000001" customHeight="1" x14ac:dyDescent="0.4">
      <c r="C9" s="155"/>
      <c r="D9" s="158"/>
      <c r="E9" s="52" t="s">
        <v>38</v>
      </c>
      <c r="F9" s="53" t="str">
        <f>IF(G9&gt;I9,"○",IF(G9&lt;I9,"×"," "))</f>
        <v>×</v>
      </c>
      <c r="G9" s="54">
        <f>O4</f>
        <v>2</v>
      </c>
      <c r="H9" s="55" t="s">
        <v>83</v>
      </c>
      <c r="I9" s="56">
        <f>M4</f>
        <v>6</v>
      </c>
      <c r="J9" s="57" t="str">
        <f>IF(G9&lt;I9,"○",IF(G9&gt;I9,"×"," "))</f>
        <v>○</v>
      </c>
      <c r="K9" s="163"/>
      <c r="L9" s="164"/>
      <c r="M9" s="164"/>
      <c r="N9" s="164"/>
      <c r="O9" s="164"/>
      <c r="P9" s="165"/>
      <c r="Q9" s="52" t="s">
        <v>38</v>
      </c>
      <c r="R9" s="53" t="str">
        <f>IF(S9&gt;U9,"○",IF(S9&lt;U9,"×"," "))</f>
        <v>○</v>
      </c>
      <c r="S9" s="54">
        <v>7</v>
      </c>
      <c r="T9" s="55" t="s">
        <v>36</v>
      </c>
      <c r="U9" s="56">
        <v>6</v>
      </c>
      <c r="V9" s="57" t="str">
        <f>IF(S9&lt;U9,"○",IF(S9&gt;U9,"×"," "))</f>
        <v>×</v>
      </c>
      <c r="W9" s="52" t="s">
        <v>38</v>
      </c>
      <c r="X9" s="53" t="str">
        <f>IF(Y9&gt;AA9,"○",IF(Y9&lt;AA9,"×"," "))</f>
        <v>×</v>
      </c>
      <c r="Y9" s="54">
        <v>4</v>
      </c>
      <c r="Z9" s="55" t="s">
        <v>36</v>
      </c>
      <c r="AA9" s="56">
        <v>6</v>
      </c>
      <c r="AB9" s="57" t="str">
        <f>IF(Y9&lt;AA9,"○",IF(Y9&gt;AA9,"×"," "))</f>
        <v>○</v>
      </c>
      <c r="AC9" s="58" t="s">
        <v>39</v>
      </c>
      <c r="AD9" s="59" t="str">
        <f>COUNTIF(E8:AB8,"○")&amp;"勝 "&amp;COUNTIF(E8:AB8,"×")&amp;"敗"</f>
        <v>1勝 2敗</v>
      </c>
      <c r="AE9" s="170"/>
      <c r="AG9" s="68"/>
    </row>
    <row r="10" spans="3:33" ht="20.100000000000001" customHeight="1" x14ac:dyDescent="0.4">
      <c r="C10" s="155"/>
      <c r="D10" s="158"/>
      <c r="E10" s="60" t="s">
        <v>40</v>
      </c>
      <c r="F10" s="61" t="str">
        <f>IF(G10&gt;I10,"○",IF(G10&lt;I10,"×"," "))</f>
        <v>×</v>
      </c>
      <c r="G10" s="62">
        <f>O5</f>
        <v>6</v>
      </c>
      <c r="H10" s="63" t="s">
        <v>83</v>
      </c>
      <c r="I10" s="64">
        <f>M5</f>
        <v>7</v>
      </c>
      <c r="J10" s="65" t="str">
        <f>IF(G10&lt;I10,"○",IF(G10&gt;I10,"×"," "))</f>
        <v>○</v>
      </c>
      <c r="K10" s="163"/>
      <c r="L10" s="164"/>
      <c r="M10" s="164"/>
      <c r="N10" s="164"/>
      <c r="O10" s="164"/>
      <c r="P10" s="165"/>
      <c r="Q10" s="60" t="s">
        <v>40</v>
      </c>
      <c r="R10" s="61" t="str">
        <f>IF(S10&gt;U10,"○",IF(S10&lt;U10,"×"," "))</f>
        <v>×</v>
      </c>
      <c r="S10" s="62">
        <v>1</v>
      </c>
      <c r="T10" s="63" t="s">
        <v>36</v>
      </c>
      <c r="U10" s="64">
        <v>6</v>
      </c>
      <c r="V10" s="65" t="str">
        <f>IF(S10&lt;U10,"○",IF(S10&gt;U10,"×"," "))</f>
        <v>○</v>
      </c>
      <c r="W10" s="60" t="s">
        <v>40</v>
      </c>
      <c r="X10" s="61" t="str">
        <f>IF(Y10&gt;AA10,"○",IF(Y10&lt;AA10,"×"," "))</f>
        <v>×</v>
      </c>
      <c r="Y10" s="62">
        <v>1</v>
      </c>
      <c r="Z10" s="63" t="s">
        <v>36</v>
      </c>
      <c r="AA10" s="64">
        <v>6</v>
      </c>
      <c r="AB10" s="65" t="str">
        <f>IF(Y10&lt;AA10,"○",IF(Y10&gt;AA10,"×"," "))</f>
        <v>○</v>
      </c>
      <c r="AC10" s="66" t="s">
        <v>41</v>
      </c>
      <c r="AD10" s="67"/>
      <c r="AE10" s="170"/>
      <c r="AG10" s="85"/>
    </row>
    <row r="11" spans="3:33" ht="20.100000000000001" customHeight="1" x14ac:dyDescent="0.4">
      <c r="C11" s="155"/>
      <c r="D11" s="158"/>
      <c r="E11" s="69" t="s">
        <v>42</v>
      </c>
      <c r="F11" s="70" t="str">
        <f>IF(G11&gt;I11,"○",IF(G11&lt;I11,"×"," "))</f>
        <v>×</v>
      </c>
      <c r="G11" s="71">
        <f>O6</f>
        <v>2</v>
      </c>
      <c r="H11" s="72" t="s">
        <v>83</v>
      </c>
      <c r="I11" s="73">
        <f>M6</f>
        <v>6</v>
      </c>
      <c r="J11" s="74" t="str">
        <f>IF(G11&lt;I11,"○",IF(G11&gt;I11,"×"," "))</f>
        <v>○</v>
      </c>
      <c r="K11" s="163"/>
      <c r="L11" s="164"/>
      <c r="M11" s="164"/>
      <c r="N11" s="164"/>
      <c r="O11" s="164"/>
      <c r="P11" s="165"/>
      <c r="Q11" s="69" t="s">
        <v>42</v>
      </c>
      <c r="R11" s="70" t="str">
        <f>IF(S11&gt;U11,"○",IF(S11&lt;U11,"×"," "))</f>
        <v>○</v>
      </c>
      <c r="S11" s="71">
        <v>6</v>
      </c>
      <c r="T11" s="72" t="s">
        <v>36</v>
      </c>
      <c r="U11" s="73">
        <v>4</v>
      </c>
      <c r="V11" s="74" t="str">
        <f>IF(S11&lt;U11,"○",IF(S11&gt;U11,"×"," "))</f>
        <v>×</v>
      </c>
      <c r="W11" s="69" t="s">
        <v>42</v>
      </c>
      <c r="X11" s="70" t="str">
        <f>IF(Y11&gt;AA11,"○",IF(Y11&lt;AA11,"×"," "))</f>
        <v>×</v>
      </c>
      <c r="Y11" s="71">
        <v>4</v>
      </c>
      <c r="Z11" s="72" t="s">
        <v>36</v>
      </c>
      <c r="AA11" s="73">
        <v>6</v>
      </c>
      <c r="AB11" s="74" t="str">
        <f>IF(Y11&lt;AA11,"○",IF(Y11&gt;AA11,"×"," "))</f>
        <v>○</v>
      </c>
      <c r="AC11" s="75" t="s">
        <v>43</v>
      </c>
      <c r="AD11" s="76"/>
      <c r="AE11" s="170"/>
      <c r="AG11" s="85"/>
    </row>
    <row r="12" spans="3:33" ht="20.100000000000001" customHeight="1" x14ac:dyDescent="0.4">
      <c r="C12" s="156"/>
      <c r="D12" s="159"/>
      <c r="E12" s="77" t="s">
        <v>44</v>
      </c>
      <c r="F12" s="78"/>
      <c r="G12" s="79">
        <f>O7</f>
        <v>10</v>
      </c>
      <c r="H12" s="80" t="s">
        <v>83</v>
      </c>
      <c r="I12" s="81">
        <f>M7</f>
        <v>19</v>
      </c>
      <c r="J12" s="82"/>
      <c r="K12" s="166"/>
      <c r="L12" s="167"/>
      <c r="M12" s="167"/>
      <c r="N12" s="167"/>
      <c r="O12" s="167"/>
      <c r="P12" s="168"/>
      <c r="Q12" s="77" t="s">
        <v>44</v>
      </c>
      <c r="R12" s="78"/>
      <c r="S12" s="79">
        <f>SUM(S9:S11)</f>
        <v>14</v>
      </c>
      <c r="T12" s="80" t="s">
        <v>36</v>
      </c>
      <c r="U12" s="81">
        <f>SUM(U9:U11)</f>
        <v>16</v>
      </c>
      <c r="V12" s="82"/>
      <c r="W12" s="77" t="s">
        <v>44</v>
      </c>
      <c r="X12" s="78"/>
      <c r="Y12" s="79">
        <f>SUM(Y9:Y11)</f>
        <v>9</v>
      </c>
      <c r="Z12" s="80" t="s">
        <v>36</v>
      </c>
      <c r="AA12" s="81">
        <f>SUM(AA9:AA11)</f>
        <v>18</v>
      </c>
      <c r="AB12" s="82"/>
      <c r="AC12" s="83"/>
      <c r="AD12" s="84"/>
      <c r="AE12" s="170"/>
    </row>
    <row r="13" spans="3:33" ht="20.100000000000001" customHeight="1" x14ac:dyDescent="0.4">
      <c r="C13" s="154">
        <f t="shared" ref="C13" si="0">C8+1</f>
        <v>3</v>
      </c>
      <c r="D13" s="157" t="s">
        <v>66</v>
      </c>
      <c r="E13" s="45" t="str">
        <f>IF(G13&gt;I13,"○",IF(G13&lt;I13,"×"," "))</f>
        <v>×</v>
      </c>
      <c r="F13" s="46"/>
      <c r="G13" s="47">
        <f>COUNTIF(F14:F16,"○")</f>
        <v>0</v>
      </c>
      <c r="H13" s="48" t="s">
        <v>83</v>
      </c>
      <c r="I13" s="47">
        <f>COUNTIF(J14:J16,"○")</f>
        <v>3</v>
      </c>
      <c r="J13" s="49"/>
      <c r="K13" s="45" t="str">
        <f>IF(M13&gt;O13,"○",IF(M13&lt;O13,"×"," "))</f>
        <v>×</v>
      </c>
      <c r="L13" s="46"/>
      <c r="M13" s="47">
        <f>COUNTIF(L14:L16,"○")</f>
        <v>1</v>
      </c>
      <c r="N13" s="48" t="s">
        <v>36</v>
      </c>
      <c r="O13" s="47">
        <f>COUNTIF(P14:P16,"○")</f>
        <v>2</v>
      </c>
      <c r="P13" s="49"/>
      <c r="Q13" s="160"/>
      <c r="R13" s="161"/>
      <c r="S13" s="161"/>
      <c r="T13" s="161"/>
      <c r="U13" s="161"/>
      <c r="V13" s="162"/>
      <c r="W13" s="45" t="str">
        <f>IF(Y13&gt;AA13,"○",IF(Y13&lt;AA13,"×"," "))</f>
        <v>×</v>
      </c>
      <c r="X13" s="46"/>
      <c r="Y13" s="47">
        <f>COUNTIF(X14:X16,"○")</f>
        <v>0</v>
      </c>
      <c r="Z13" s="48" t="s">
        <v>36</v>
      </c>
      <c r="AA13" s="47">
        <f>COUNTIF(AB14:AB16,"○")</f>
        <v>3</v>
      </c>
      <c r="AB13" s="49"/>
      <c r="AC13" s="50"/>
      <c r="AD13" s="51"/>
      <c r="AE13" s="169">
        <v>4</v>
      </c>
    </row>
    <row r="14" spans="3:33" ht="20.100000000000001" customHeight="1" x14ac:dyDescent="0.4">
      <c r="C14" s="155"/>
      <c r="D14" s="158"/>
      <c r="E14" s="52" t="s">
        <v>38</v>
      </c>
      <c r="F14" s="53" t="str">
        <f>IF(G14&gt;I14,"○",IF(G14&lt;I14,"×"," "))</f>
        <v>×</v>
      </c>
      <c r="G14" s="54">
        <f>U4</f>
        <v>2</v>
      </c>
      <c r="H14" s="55" t="s">
        <v>36</v>
      </c>
      <c r="I14" s="56">
        <f>S4</f>
        <v>6</v>
      </c>
      <c r="J14" s="57" t="str">
        <f>IF(G14&lt;I14,"○",IF(G14&gt;I14,"×"," "))</f>
        <v>○</v>
      </c>
      <c r="K14" s="52" t="s">
        <v>38</v>
      </c>
      <c r="L14" s="53" t="str">
        <f>IF(M14&gt;O14,"○",IF(M14&lt;O14,"×"," "))</f>
        <v>×</v>
      </c>
      <c r="M14" s="54">
        <f>U9</f>
        <v>6</v>
      </c>
      <c r="N14" s="55" t="s">
        <v>36</v>
      </c>
      <c r="O14" s="56">
        <f>S9</f>
        <v>7</v>
      </c>
      <c r="P14" s="57" t="str">
        <f>IF(M14&lt;O14,"○",IF(M14&gt;O14,"×"," "))</f>
        <v>○</v>
      </c>
      <c r="Q14" s="163"/>
      <c r="R14" s="164"/>
      <c r="S14" s="164"/>
      <c r="T14" s="164"/>
      <c r="U14" s="164"/>
      <c r="V14" s="165"/>
      <c r="W14" s="52" t="s">
        <v>38</v>
      </c>
      <c r="X14" s="53" t="str">
        <f>IF(Y14&gt;AA14,"○",IF(Y14&lt;AA14,"×"," "))</f>
        <v>×</v>
      </c>
      <c r="Y14" s="54">
        <v>3</v>
      </c>
      <c r="Z14" s="55" t="s">
        <v>36</v>
      </c>
      <c r="AA14" s="56">
        <v>6</v>
      </c>
      <c r="AB14" s="57" t="str">
        <f>IF(Y14&lt;AA14,"○",IF(Y14&gt;AA14,"×"," "))</f>
        <v>○</v>
      </c>
      <c r="AC14" s="58" t="s">
        <v>39</v>
      </c>
      <c r="AD14" s="59" t="str">
        <f>COUNTIF(E13:AB13,"○")&amp;"勝 "&amp;COUNTIF(E13:AB13,"×")&amp;"敗"</f>
        <v>0勝 3敗</v>
      </c>
      <c r="AE14" s="170"/>
    </row>
    <row r="15" spans="3:33" ht="20.100000000000001" customHeight="1" x14ac:dyDescent="0.4">
      <c r="C15" s="155"/>
      <c r="D15" s="158"/>
      <c r="E15" s="60" t="s">
        <v>40</v>
      </c>
      <c r="F15" s="61" t="str">
        <f>IF(G15&gt;I15,"○",IF(G15&lt;I15,"×"," "))</f>
        <v>×</v>
      </c>
      <c r="G15" s="62">
        <f t="shared" ref="G15:G16" si="1">U5</f>
        <v>1</v>
      </c>
      <c r="H15" s="63" t="s">
        <v>36</v>
      </c>
      <c r="I15" s="64">
        <f t="shared" ref="I15:I16" si="2">S5</f>
        <v>6</v>
      </c>
      <c r="J15" s="65" t="str">
        <f>IF(G15&lt;I15,"○",IF(G15&gt;I15,"×"," "))</f>
        <v>○</v>
      </c>
      <c r="K15" s="60" t="s">
        <v>40</v>
      </c>
      <c r="L15" s="61" t="str">
        <f>IF(M15&gt;O15,"○",IF(M15&lt;O15,"×"," "))</f>
        <v>○</v>
      </c>
      <c r="M15" s="62">
        <f t="shared" ref="M15:M16" si="3">U10</f>
        <v>6</v>
      </c>
      <c r="N15" s="63" t="s">
        <v>36</v>
      </c>
      <c r="O15" s="64">
        <f t="shared" ref="O15:O16" si="4">S10</f>
        <v>1</v>
      </c>
      <c r="P15" s="65" t="str">
        <f>IF(M15&lt;O15,"○",IF(M15&gt;O15,"×"," "))</f>
        <v>×</v>
      </c>
      <c r="Q15" s="163"/>
      <c r="R15" s="164"/>
      <c r="S15" s="164"/>
      <c r="T15" s="164"/>
      <c r="U15" s="164"/>
      <c r="V15" s="165"/>
      <c r="W15" s="60" t="s">
        <v>40</v>
      </c>
      <c r="X15" s="61" t="str">
        <f>IF(Y15&gt;AA15,"○",IF(Y15&lt;AA15,"×"," "))</f>
        <v>×</v>
      </c>
      <c r="Y15" s="62">
        <v>5</v>
      </c>
      <c r="Z15" s="63" t="s">
        <v>36</v>
      </c>
      <c r="AA15" s="64">
        <v>7</v>
      </c>
      <c r="AB15" s="65" t="str">
        <f>IF(Y15&lt;AA15,"○",IF(Y15&gt;AA15,"×"," "))</f>
        <v>○</v>
      </c>
      <c r="AC15" s="66" t="s">
        <v>41</v>
      </c>
      <c r="AD15" s="67"/>
      <c r="AE15" s="170"/>
      <c r="AG15" s="85"/>
    </row>
    <row r="16" spans="3:33" ht="20.100000000000001" customHeight="1" x14ac:dyDescent="0.4">
      <c r="C16" s="155"/>
      <c r="D16" s="158"/>
      <c r="E16" s="69" t="s">
        <v>42</v>
      </c>
      <c r="F16" s="70" t="str">
        <f>IF(G16&gt;I16,"○",IF(G16&lt;I16,"×"," "))</f>
        <v>×</v>
      </c>
      <c r="G16" s="71">
        <f t="shared" si="1"/>
        <v>4</v>
      </c>
      <c r="H16" s="72" t="s">
        <v>36</v>
      </c>
      <c r="I16" s="73">
        <f t="shared" si="2"/>
        <v>6</v>
      </c>
      <c r="J16" s="74" t="str">
        <f>IF(G16&lt;I16,"○",IF(G16&gt;I16,"×"," "))</f>
        <v>○</v>
      </c>
      <c r="K16" s="69" t="s">
        <v>42</v>
      </c>
      <c r="L16" s="70" t="str">
        <f>IF(M16&gt;O16,"○",IF(M16&lt;O16,"×"," "))</f>
        <v>×</v>
      </c>
      <c r="M16" s="71">
        <f t="shared" si="3"/>
        <v>4</v>
      </c>
      <c r="N16" s="72" t="s">
        <v>36</v>
      </c>
      <c r="O16" s="73">
        <f t="shared" si="4"/>
        <v>6</v>
      </c>
      <c r="P16" s="74" t="str">
        <f>IF(M16&lt;O16,"○",IF(M16&gt;O16,"×"," "))</f>
        <v>○</v>
      </c>
      <c r="Q16" s="163"/>
      <c r="R16" s="164"/>
      <c r="S16" s="164"/>
      <c r="T16" s="164"/>
      <c r="U16" s="164"/>
      <c r="V16" s="165"/>
      <c r="W16" s="69" t="s">
        <v>42</v>
      </c>
      <c r="X16" s="70" t="str">
        <f>IF(Y16&gt;AA16,"○",IF(Y16&lt;AA16,"×"," "))</f>
        <v>×</v>
      </c>
      <c r="Y16" s="71">
        <v>0</v>
      </c>
      <c r="Z16" s="72" t="s">
        <v>36</v>
      </c>
      <c r="AA16" s="73">
        <v>6</v>
      </c>
      <c r="AB16" s="74" t="str">
        <f>IF(Y16&lt;AA16,"○",IF(Y16&gt;AA16,"×"," "))</f>
        <v>○</v>
      </c>
      <c r="AC16" s="75" t="s">
        <v>43</v>
      </c>
      <c r="AD16" s="76"/>
      <c r="AE16" s="170"/>
      <c r="AG16" s="85"/>
    </row>
    <row r="17" spans="3:33" ht="20.100000000000001" customHeight="1" x14ac:dyDescent="0.4">
      <c r="C17" s="156"/>
      <c r="D17" s="159"/>
      <c r="E17" s="77" t="s">
        <v>44</v>
      </c>
      <c r="F17" s="78"/>
      <c r="G17" s="79">
        <f>SUM(G14:G16)</f>
        <v>7</v>
      </c>
      <c r="H17" s="80" t="s">
        <v>36</v>
      </c>
      <c r="I17" s="81">
        <f>SUM(I14:I16)</f>
        <v>18</v>
      </c>
      <c r="J17" s="82"/>
      <c r="K17" s="77" t="s">
        <v>44</v>
      </c>
      <c r="L17" s="78"/>
      <c r="M17" s="79">
        <f>SUM(M14:M16)</f>
        <v>16</v>
      </c>
      <c r="N17" s="80" t="s">
        <v>36</v>
      </c>
      <c r="O17" s="81">
        <f>SUM(O14:O16)</f>
        <v>14</v>
      </c>
      <c r="P17" s="82"/>
      <c r="Q17" s="166"/>
      <c r="R17" s="167"/>
      <c r="S17" s="167"/>
      <c r="T17" s="167"/>
      <c r="U17" s="167"/>
      <c r="V17" s="168"/>
      <c r="W17" s="77" t="s">
        <v>44</v>
      </c>
      <c r="X17" s="78"/>
      <c r="Y17" s="79">
        <f>SUM(Y14:Y16)</f>
        <v>8</v>
      </c>
      <c r="Z17" s="80" t="s">
        <v>36</v>
      </c>
      <c r="AA17" s="81">
        <f>SUM(AA14:AA16)</f>
        <v>19</v>
      </c>
      <c r="AB17" s="82"/>
      <c r="AC17" s="83"/>
      <c r="AD17" s="84"/>
      <c r="AE17" s="170"/>
    </row>
    <row r="18" spans="3:33" ht="20.100000000000001" customHeight="1" x14ac:dyDescent="0.4">
      <c r="C18" s="154">
        <f t="shared" ref="C18" si="5">C13+1</f>
        <v>4</v>
      </c>
      <c r="D18" s="157" t="s">
        <v>56</v>
      </c>
      <c r="E18" s="45" t="str">
        <f>IF(G18&gt;I18,"○",IF(G18&lt;I18,"×"," "))</f>
        <v>×</v>
      </c>
      <c r="F18" s="46"/>
      <c r="G18" s="47">
        <f>COUNTIF(F19:F21,"○")</f>
        <v>0</v>
      </c>
      <c r="H18" s="48" t="s">
        <v>36</v>
      </c>
      <c r="I18" s="47">
        <f>COUNTIF(J19:J21,"○")</f>
        <v>3</v>
      </c>
      <c r="J18" s="49"/>
      <c r="K18" s="45" t="str">
        <f>IF(M18&gt;O18,"○",IF(M18&lt;O18,"×"," "))</f>
        <v>○</v>
      </c>
      <c r="L18" s="46"/>
      <c r="M18" s="47">
        <f>COUNTIF(L19:L21,"○")</f>
        <v>3</v>
      </c>
      <c r="N18" s="48" t="s">
        <v>36</v>
      </c>
      <c r="O18" s="47">
        <f>COUNTIF(P19:P21,"○")</f>
        <v>0</v>
      </c>
      <c r="P18" s="49"/>
      <c r="Q18" s="45" t="str">
        <f>IF(S18&gt;U18,"○",IF(S18&lt;U18,"×"," "))</f>
        <v>○</v>
      </c>
      <c r="R18" s="46"/>
      <c r="S18" s="47">
        <f>COUNTIF(R19:R21,"○")</f>
        <v>3</v>
      </c>
      <c r="T18" s="48" t="s">
        <v>36</v>
      </c>
      <c r="U18" s="47">
        <f>COUNTIF(V19:V21,"○")</f>
        <v>0</v>
      </c>
      <c r="V18" s="49"/>
      <c r="W18" s="160"/>
      <c r="X18" s="161"/>
      <c r="Y18" s="161"/>
      <c r="Z18" s="161"/>
      <c r="AA18" s="161"/>
      <c r="AB18" s="162"/>
      <c r="AC18" s="50"/>
      <c r="AD18" s="51"/>
      <c r="AE18" s="169">
        <v>2</v>
      </c>
    </row>
    <row r="19" spans="3:33" ht="20.100000000000001" customHeight="1" x14ac:dyDescent="0.4">
      <c r="C19" s="155"/>
      <c r="D19" s="158"/>
      <c r="E19" s="52" t="s">
        <v>38</v>
      </c>
      <c r="F19" s="53" t="str">
        <f>IF(G19&gt;I19,"○",IF(G19&lt;I19,"×"," "))</f>
        <v>×</v>
      </c>
      <c r="G19" s="54">
        <f>AA4</f>
        <v>1</v>
      </c>
      <c r="H19" s="55" t="s">
        <v>36</v>
      </c>
      <c r="I19" s="56">
        <f>Y4</f>
        <v>6</v>
      </c>
      <c r="J19" s="57" t="str">
        <f>IF(G19&lt;I19,"○",IF(G19&gt;I19,"×"," "))</f>
        <v>○</v>
      </c>
      <c r="K19" s="52" t="s">
        <v>38</v>
      </c>
      <c r="L19" s="53" t="str">
        <f>IF(M19&gt;O19,"○",IF(M19&lt;O19,"×"," "))</f>
        <v>○</v>
      </c>
      <c r="M19" s="54">
        <f>AA9</f>
        <v>6</v>
      </c>
      <c r="N19" s="55" t="s">
        <v>36</v>
      </c>
      <c r="O19" s="56">
        <f>Y9</f>
        <v>4</v>
      </c>
      <c r="P19" s="57" t="str">
        <f>IF(M19&lt;O19,"○",IF(M19&gt;O19,"×"," "))</f>
        <v>×</v>
      </c>
      <c r="Q19" s="52" t="s">
        <v>38</v>
      </c>
      <c r="R19" s="53" t="str">
        <f>IF(S19&gt;U19,"○",IF(S19&lt;U19,"×"," "))</f>
        <v>○</v>
      </c>
      <c r="S19" s="54">
        <f>AA14</f>
        <v>6</v>
      </c>
      <c r="T19" s="55" t="s">
        <v>36</v>
      </c>
      <c r="U19" s="56">
        <f>Y14</f>
        <v>3</v>
      </c>
      <c r="V19" s="57" t="str">
        <f>IF(S19&lt;U19,"○",IF(S19&gt;U19,"×"," "))</f>
        <v>×</v>
      </c>
      <c r="W19" s="163"/>
      <c r="X19" s="164"/>
      <c r="Y19" s="164"/>
      <c r="Z19" s="164"/>
      <c r="AA19" s="164"/>
      <c r="AB19" s="165"/>
      <c r="AC19" s="58" t="s">
        <v>39</v>
      </c>
      <c r="AD19" s="59" t="str">
        <f>COUNTIF(E18:AB18,"○")&amp;"勝 "&amp;COUNTIF(E18:AB18,"×")&amp;"敗"</f>
        <v>2勝 1敗</v>
      </c>
      <c r="AE19" s="170"/>
    </row>
    <row r="20" spans="3:33" ht="20.100000000000001" customHeight="1" x14ac:dyDescent="0.4">
      <c r="C20" s="155"/>
      <c r="D20" s="158"/>
      <c r="E20" s="60" t="s">
        <v>40</v>
      </c>
      <c r="F20" s="61" t="str">
        <f>IF(G20&gt;I20,"○",IF(G20&lt;I20,"×"," "))</f>
        <v>×</v>
      </c>
      <c r="G20" s="62">
        <f t="shared" ref="G20:G21" si="6">AA5</f>
        <v>2</v>
      </c>
      <c r="H20" s="63" t="s">
        <v>36</v>
      </c>
      <c r="I20" s="64">
        <f t="shared" ref="I20:I21" si="7">Y5</f>
        <v>6</v>
      </c>
      <c r="J20" s="65" t="str">
        <f>IF(G20&lt;I20,"○",IF(G20&gt;I20,"×"," "))</f>
        <v>○</v>
      </c>
      <c r="K20" s="60" t="s">
        <v>40</v>
      </c>
      <c r="L20" s="61" t="str">
        <f>IF(M20&gt;O20,"○",IF(M20&lt;O20,"×"," "))</f>
        <v>○</v>
      </c>
      <c r="M20" s="62">
        <f t="shared" ref="M20:M21" si="8">AA10</f>
        <v>6</v>
      </c>
      <c r="N20" s="63" t="s">
        <v>36</v>
      </c>
      <c r="O20" s="64">
        <f t="shared" ref="O20:O21" si="9">Y10</f>
        <v>1</v>
      </c>
      <c r="P20" s="65" t="str">
        <f>IF(M20&lt;O20,"○",IF(M20&gt;O20,"×"," "))</f>
        <v>×</v>
      </c>
      <c r="Q20" s="60" t="s">
        <v>40</v>
      </c>
      <c r="R20" s="61" t="str">
        <f>IF(S20&gt;U20,"○",IF(S20&lt;U20,"×"," "))</f>
        <v>○</v>
      </c>
      <c r="S20" s="54">
        <f t="shared" ref="S20:S21" si="10">AA15</f>
        <v>7</v>
      </c>
      <c r="T20" s="63" t="s">
        <v>36</v>
      </c>
      <c r="U20" s="56">
        <f t="shared" ref="U20:U21" si="11">Y15</f>
        <v>5</v>
      </c>
      <c r="V20" s="65" t="str">
        <f>IF(S20&lt;U20,"○",IF(S20&gt;U20,"×"," "))</f>
        <v>×</v>
      </c>
      <c r="W20" s="163"/>
      <c r="X20" s="164"/>
      <c r="Y20" s="164"/>
      <c r="Z20" s="164"/>
      <c r="AA20" s="164"/>
      <c r="AB20" s="165"/>
      <c r="AC20" s="66" t="s">
        <v>41</v>
      </c>
      <c r="AD20" s="67"/>
      <c r="AE20" s="170"/>
      <c r="AG20" s="85"/>
    </row>
    <row r="21" spans="3:33" ht="20.100000000000001" customHeight="1" x14ac:dyDescent="0.4">
      <c r="C21" s="155"/>
      <c r="D21" s="158"/>
      <c r="E21" s="69" t="s">
        <v>42</v>
      </c>
      <c r="F21" s="70" t="str">
        <f>IF(G21&gt;I21,"○",IF(G21&lt;I21,"×"," "))</f>
        <v>×</v>
      </c>
      <c r="G21" s="71">
        <f t="shared" si="6"/>
        <v>3</v>
      </c>
      <c r="H21" s="72" t="s">
        <v>36</v>
      </c>
      <c r="I21" s="73">
        <f t="shared" si="7"/>
        <v>6</v>
      </c>
      <c r="J21" s="74" t="str">
        <f>IF(G21&lt;I21,"○",IF(G21&gt;I21,"×"," "))</f>
        <v>○</v>
      </c>
      <c r="K21" s="69" t="s">
        <v>42</v>
      </c>
      <c r="L21" s="70" t="str">
        <f>IF(M21&gt;O21,"○",IF(M21&lt;O21,"×"," "))</f>
        <v>○</v>
      </c>
      <c r="M21" s="71">
        <f t="shared" si="8"/>
        <v>6</v>
      </c>
      <c r="N21" s="72" t="s">
        <v>36</v>
      </c>
      <c r="O21" s="73">
        <f t="shared" si="9"/>
        <v>4</v>
      </c>
      <c r="P21" s="74" t="str">
        <f>IF(M21&lt;O21,"○",IF(M21&gt;O21,"×"," "))</f>
        <v>×</v>
      </c>
      <c r="Q21" s="69" t="s">
        <v>42</v>
      </c>
      <c r="R21" s="70" t="str">
        <f>IF(S21&gt;U21,"○",IF(S21&lt;U21,"×"," "))</f>
        <v>○</v>
      </c>
      <c r="S21" s="54">
        <f t="shared" si="10"/>
        <v>6</v>
      </c>
      <c r="T21" s="72" t="s">
        <v>36</v>
      </c>
      <c r="U21" s="56">
        <f t="shared" si="11"/>
        <v>0</v>
      </c>
      <c r="V21" s="74" t="str">
        <f>IF(S21&lt;U21,"○",IF(S21&gt;U21,"×"," "))</f>
        <v>×</v>
      </c>
      <c r="W21" s="163"/>
      <c r="X21" s="164"/>
      <c r="Y21" s="164"/>
      <c r="Z21" s="164"/>
      <c r="AA21" s="164"/>
      <c r="AB21" s="165"/>
      <c r="AC21" s="86" t="s">
        <v>43</v>
      </c>
      <c r="AD21" s="76"/>
      <c r="AE21" s="170"/>
      <c r="AG21" s="85"/>
    </row>
    <row r="22" spans="3:33" ht="20.100000000000001" customHeight="1" x14ac:dyDescent="0.4">
      <c r="C22" s="156"/>
      <c r="D22" s="159"/>
      <c r="E22" s="77" t="s">
        <v>44</v>
      </c>
      <c r="F22" s="78"/>
      <c r="G22" s="79">
        <f>SUM(G19:G21)</f>
        <v>6</v>
      </c>
      <c r="H22" s="80" t="s">
        <v>36</v>
      </c>
      <c r="I22" s="81">
        <f>SUM(I19:I21)</f>
        <v>18</v>
      </c>
      <c r="J22" s="82"/>
      <c r="K22" s="77" t="s">
        <v>44</v>
      </c>
      <c r="L22" s="78"/>
      <c r="M22" s="79">
        <f>SUM(M19:M21)</f>
        <v>18</v>
      </c>
      <c r="N22" s="80" t="s">
        <v>36</v>
      </c>
      <c r="O22" s="81">
        <f>SUM(O19:O21)</f>
        <v>9</v>
      </c>
      <c r="P22" s="82"/>
      <c r="Q22" s="77" t="s">
        <v>44</v>
      </c>
      <c r="R22" s="78"/>
      <c r="S22" s="79">
        <f>SUM(S19:S21)</f>
        <v>19</v>
      </c>
      <c r="T22" s="80" t="s">
        <v>36</v>
      </c>
      <c r="U22" s="81">
        <f>SUM(U19:U21)</f>
        <v>8</v>
      </c>
      <c r="V22" s="82"/>
      <c r="W22" s="166"/>
      <c r="X22" s="167"/>
      <c r="Y22" s="167"/>
      <c r="Z22" s="167"/>
      <c r="AA22" s="167"/>
      <c r="AB22" s="168"/>
      <c r="AC22" s="87"/>
      <c r="AD22" s="88"/>
      <c r="AE22" s="171"/>
    </row>
    <row r="23" spans="3:33" ht="20.100000000000001" customHeight="1" x14ac:dyDescent="0.4">
      <c r="C23" s="41" t="s">
        <v>45</v>
      </c>
    </row>
    <row r="24" spans="3:33" ht="20.100000000000001" customHeight="1" x14ac:dyDescent="0.4">
      <c r="C24" s="41" t="s">
        <v>46</v>
      </c>
    </row>
    <row r="25" spans="3:33" ht="20.100000000000001" customHeight="1" x14ac:dyDescent="0.4">
      <c r="C25" s="41" t="s">
        <v>47</v>
      </c>
    </row>
    <row r="26" spans="3:33" ht="20.100000000000001" customHeight="1" x14ac:dyDescent="0.4">
      <c r="C26" s="41" t="s">
        <v>48</v>
      </c>
    </row>
    <row r="27" spans="3:33" ht="20.100000000000001" customHeight="1" x14ac:dyDescent="0.4">
      <c r="C27" s="41" t="s">
        <v>49</v>
      </c>
    </row>
    <row r="28" spans="3:33" ht="20.100000000000001" customHeight="1" x14ac:dyDescent="0.4">
      <c r="C28" s="41" t="s">
        <v>50</v>
      </c>
    </row>
    <row r="29" spans="3:33" ht="20.100000000000001" customHeight="1" x14ac:dyDescent="0.4">
      <c r="C29" s="41" t="s">
        <v>51</v>
      </c>
    </row>
    <row r="30" spans="3:33" ht="20.100000000000001" customHeight="1" x14ac:dyDescent="0.4">
      <c r="C30" s="41" t="s">
        <v>52</v>
      </c>
    </row>
  </sheetData>
  <mergeCells count="22">
    <mergeCell ref="AC2:AD2"/>
    <mergeCell ref="C2:D2"/>
    <mergeCell ref="E2:J2"/>
    <mergeCell ref="K2:P2"/>
    <mergeCell ref="Q2:V2"/>
    <mergeCell ref="W2:AB2"/>
    <mergeCell ref="C3:C7"/>
    <mergeCell ref="D3:D7"/>
    <mergeCell ref="E3:J7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AJ30"/>
  <sheetViews>
    <sheetView topLeftCell="A10" workbookViewId="0">
      <selection activeCell="AE23" sqref="AE23"/>
    </sheetView>
  </sheetViews>
  <sheetFormatPr defaultRowHeight="20.100000000000001" customHeight="1" x14ac:dyDescent="0.4"/>
  <cols>
    <col min="1" max="2" width="1.625" style="41" customWidth="1"/>
    <col min="3" max="3" width="4.625" style="41" customWidth="1"/>
    <col min="4" max="4" width="12.625" style="41" customWidth="1"/>
    <col min="5" max="5" width="4.625" style="41" customWidth="1"/>
    <col min="6" max="6" width="2.625" style="41" customWidth="1"/>
    <col min="7" max="7" width="4.625" style="41" customWidth="1"/>
    <col min="8" max="8" width="2.625" style="41" customWidth="1"/>
    <col min="9" max="9" width="4.625" style="41" customWidth="1"/>
    <col min="10" max="10" width="2.625" style="41" customWidth="1"/>
    <col min="11" max="11" width="4.625" style="41" customWidth="1"/>
    <col min="12" max="12" width="2.625" style="41" customWidth="1"/>
    <col min="13" max="13" width="4.625" style="41" customWidth="1"/>
    <col min="14" max="14" width="2.625" style="41" customWidth="1"/>
    <col min="15" max="15" width="4.625" style="41" customWidth="1"/>
    <col min="16" max="16" width="2.625" style="41" customWidth="1"/>
    <col min="17" max="17" width="4.625" style="41" customWidth="1"/>
    <col min="18" max="18" width="2.625" style="41" customWidth="1"/>
    <col min="19" max="19" width="4.625" style="41" customWidth="1"/>
    <col min="20" max="20" width="2.625" style="41" customWidth="1"/>
    <col min="21" max="21" width="4.625" style="41" customWidth="1"/>
    <col min="22" max="22" width="2.625" style="41" customWidth="1"/>
    <col min="23" max="23" width="4.625" style="41" customWidth="1"/>
    <col min="24" max="24" width="2.625" style="41" customWidth="1"/>
    <col min="25" max="25" width="4.625" style="41" customWidth="1"/>
    <col min="26" max="26" width="2.625" style="41" customWidth="1"/>
    <col min="27" max="27" width="4.625" style="41" customWidth="1"/>
    <col min="28" max="28" width="2.625" style="41" customWidth="1"/>
    <col min="29" max="30" width="10.625" style="41" customWidth="1"/>
    <col min="31" max="31" width="20.625" style="41" customWidth="1"/>
    <col min="32" max="32" width="1.625" style="41" customWidth="1"/>
    <col min="33" max="273" width="9" style="41"/>
    <col min="274" max="275" width="1.625" style="41" customWidth="1"/>
    <col min="276" max="276" width="4.625" style="41" customWidth="1"/>
    <col min="277" max="277" width="24.625" style="41" customWidth="1"/>
    <col min="278" max="278" width="4.625" style="41" customWidth="1"/>
    <col min="279" max="279" width="14.625" style="41" customWidth="1"/>
    <col min="280" max="280" width="4.625" style="41" customWidth="1"/>
    <col min="281" max="281" width="14.625" style="41" customWidth="1"/>
    <col min="282" max="282" width="4.625" style="41" customWidth="1"/>
    <col min="283" max="283" width="14.625" style="41" customWidth="1"/>
    <col min="284" max="284" width="4.625" style="41" customWidth="1"/>
    <col min="285" max="285" width="14.625" style="41" customWidth="1"/>
    <col min="286" max="286" width="20.625" style="41" customWidth="1"/>
    <col min="287" max="287" width="16.625" style="41" customWidth="1"/>
    <col min="288" max="288" width="1.625" style="41" customWidth="1"/>
    <col min="289" max="529" width="9" style="41"/>
    <col min="530" max="531" width="1.625" style="41" customWidth="1"/>
    <col min="532" max="532" width="4.625" style="41" customWidth="1"/>
    <col min="533" max="533" width="24.625" style="41" customWidth="1"/>
    <col min="534" max="534" width="4.625" style="41" customWidth="1"/>
    <col min="535" max="535" width="14.625" style="41" customWidth="1"/>
    <col min="536" max="536" width="4.625" style="41" customWidth="1"/>
    <col min="537" max="537" width="14.625" style="41" customWidth="1"/>
    <col min="538" max="538" width="4.625" style="41" customWidth="1"/>
    <col min="539" max="539" width="14.625" style="41" customWidth="1"/>
    <col min="540" max="540" width="4.625" style="41" customWidth="1"/>
    <col min="541" max="541" width="14.625" style="41" customWidth="1"/>
    <col min="542" max="542" width="20.625" style="41" customWidth="1"/>
    <col min="543" max="543" width="16.625" style="41" customWidth="1"/>
    <col min="544" max="544" width="1.625" style="41" customWidth="1"/>
    <col min="545" max="785" width="9" style="41"/>
    <col min="786" max="787" width="1.625" style="41" customWidth="1"/>
    <col min="788" max="788" width="4.625" style="41" customWidth="1"/>
    <col min="789" max="789" width="24.625" style="41" customWidth="1"/>
    <col min="790" max="790" width="4.625" style="41" customWidth="1"/>
    <col min="791" max="791" width="14.625" style="41" customWidth="1"/>
    <col min="792" max="792" width="4.625" style="41" customWidth="1"/>
    <col min="793" max="793" width="14.625" style="41" customWidth="1"/>
    <col min="794" max="794" width="4.625" style="41" customWidth="1"/>
    <col min="795" max="795" width="14.625" style="41" customWidth="1"/>
    <col min="796" max="796" width="4.625" style="41" customWidth="1"/>
    <col min="797" max="797" width="14.625" style="41" customWidth="1"/>
    <col min="798" max="798" width="20.625" style="41" customWidth="1"/>
    <col min="799" max="799" width="16.625" style="41" customWidth="1"/>
    <col min="800" max="800" width="1.625" style="41" customWidth="1"/>
    <col min="801" max="1041" width="9" style="41"/>
    <col min="1042" max="1043" width="1.625" style="41" customWidth="1"/>
    <col min="1044" max="1044" width="4.625" style="41" customWidth="1"/>
    <col min="1045" max="1045" width="24.625" style="41" customWidth="1"/>
    <col min="1046" max="1046" width="4.625" style="41" customWidth="1"/>
    <col min="1047" max="1047" width="14.625" style="41" customWidth="1"/>
    <col min="1048" max="1048" width="4.625" style="41" customWidth="1"/>
    <col min="1049" max="1049" width="14.625" style="41" customWidth="1"/>
    <col min="1050" max="1050" width="4.625" style="41" customWidth="1"/>
    <col min="1051" max="1051" width="14.625" style="41" customWidth="1"/>
    <col min="1052" max="1052" width="4.625" style="41" customWidth="1"/>
    <col min="1053" max="1053" width="14.625" style="41" customWidth="1"/>
    <col min="1054" max="1054" width="20.625" style="41" customWidth="1"/>
    <col min="1055" max="1055" width="16.625" style="41" customWidth="1"/>
    <col min="1056" max="1056" width="1.625" style="41" customWidth="1"/>
    <col min="1057" max="1297" width="9" style="41"/>
    <col min="1298" max="1299" width="1.625" style="41" customWidth="1"/>
    <col min="1300" max="1300" width="4.625" style="41" customWidth="1"/>
    <col min="1301" max="1301" width="24.625" style="41" customWidth="1"/>
    <col min="1302" max="1302" width="4.625" style="41" customWidth="1"/>
    <col min="1303" max="1303" width="14.625" style="41" customWidth="1"/>
    <col min="1304" max="1304" width="4.625" style="41" customWidth="1"/>
    <col min="1305" max="1305" width="14.625" style="41" customWidth="1"/>
    <col min="1306" max="1306" width="4.625" style="41" customWidth="1"/>
    <col min="1307" max="1307" width="14.625" style="41" customWidth="1"/>
    <col min="1308" max="1308" width="4.625" style="41" customWidth="1"/>
    <col min="1309" max="1309" width="14.625" style="41" customWidth="1"/>
    <col min="1310" max="1310" width="20.625" style="41" customWidth="1"/>
    <col min="1311" max="1311" width="16.625" style="41" customWidth="1"/>
    <col min="1312" max="1312" width="1.625" style="41" customWidth="1"/>
    <col min="1313" max="1553" width="9" style="41"/>
    <col min="1554" max="1555" width="1.625" style="41" customWidth="1"/>
    <col min="1556" max="1556" width="4.625" style="41" customWidth="1"/>
    <col min="1557" max="1557" width="24.625" style="41" customWidth="1"/>
    <col min="1558" max="1558" width="4.625" style="41" customWidth="1"/>
    <col min="1559" max="1559" width="14.625" style="41" customWidth="1"/>
    <col min="1560" max="1560" width="4.625" style="41" customWidth="1"/>
    <col min="1561" max="1561" width="14.625" style="41" customWidth="1"/>
    <col min="1562" max="1562" width="4.625" style="41" customWidth="1"/>
    <col min="1563" max="1563" width="14.625" style="41" customWidth="1"/>
    <col min="1564" max="1564" width="4.625" style="41" customWidth="1"/>
    <col min="1565" max="1565" width="14.625" style="41" customWidth="1"/>
    <col min="1566" max="1566" width="20.625" style="41" customWidth="1"/>
    <col min="1567" max="1567" width="16.625" style="41" customWidth="1"/>
    <col min="1568" max="1568" width="1.625" style="41" customWidth="1"/>
    <col min="1569" max="1809" width="9" style="41"/>
    <col min="1810" max="1811" width="1.625" style="41" customWidth="1"/>
    <col min="1812" max="1812" width="4.625" style="41" customWidth="1"/>
    <col min="1813" max="1813" width="24.625" style="41" customWidth="1"/>
    <col min="1814" max="1814" width="4.625" style="41" customWidth="1"/>
    <col min="1815" max="1815" width="14.625" style="41" customWidth="1"/>
    <col min="1816" max="1816" width="4.625" style="41" customWidth="1"/>
    <col min="1817" max="1817" width="14.625" style="41" customWidth="1"/>
    <col min="1818" max="1818" width="4.625" style="41" customWidth="1"/>
    <col min="1819" max="1819" width="14.625" style="41" customWidth="1"/>
    <col min="1820" max="1820" width="4.625" style="41" customWidth="1"/>
    <col min="1821" max="1821" width="14.625" style="41" customWidth="1"/>
    <col min="1822" max="1822" width="20.625" style="41" customWidth="1"/>
    <col min="1823" max="1823" width="16.625" style="41" customWidth="1"/>
    <col min="1824" max="1824" width="1.625" style="41" customWidth="1"/>
    <col min="1825" max="2065" width="9" style="41"/>
    <col min="2066" max="2067" width="1.625" style="41" customWidth="1"/>
    <col min="2068" max="2068" width="4.625" style="41" customWidth="1"/>
    <col min="2069" max="2069" width="24.625" style="41" customWidth="1"/>
    <col min="2070" max="2070" width="4.625" style="41" customWidth="1"/>
    <col min="2071" max="2071" width="14.625" style="41" customWidth="1"/>
    <col min="2072" max="2072" width="4.625" style="41" customWidth="1"/>
    <col min="2073" max="2073" width="14.625" style="41" customWidth="1"/>
    <col min="2074" max="2074" width="4.625" style="41" customWidth="1"/>
    <col min="2075" max="2075" width="14.625" style="41" customWidth="1"/>
    <col min="2076" max="2076" width="4.625" style="41" customWidth="1"/>
    <col min="2077" max="2077" width="14.625" style="41" customWidth="1"/>
    <col min="2078" max="2078" width="20.625" style="41" customWidth="1"/>
    <col min="2079" max="2079" width="16.625" style="41" customWidth="1"/>
    <col min="2080" max="2080" width="1.625" style="41" customWidth="1"/>
    <col min="2081" max="2321" width="9" style="41"/>
    <col min="2322" max="2323" width="1.625" style="41" customWidth="1"/>
    <col min="2324" max="2324" width="4.625" style="41" customWidth="1"/>
    <col min="2325" max="2325" width="24.625" style="41" customWidth="1"/>
    <col min="2326" max="2326" width="4.625" style="41" customWidth="1"/>
    <col min="2327" max="2327" width="14.625" style="41" customWidth="1"/>
    <col min="2328" max="2328" width="4.625" style="41" customWidth="1"/>
    <col min="2329" max="2329" width="14.625" style="41" customWidth="1"/>
    <col min="2330" max="2330" width="4.625" style="41" customWidth="1"/>
    <col min="2331" max="2331" width="14.625" style="41" customWidth="1"/>
    <col min="2332" max="2332" width="4.625" style="41" customWidth="1"/>
    <col min="2333" max="2333" width="14.625" style="41" customWidth="1"/>
    <col min="2334" max="2334" width="20.625" style="41" customWidth="1"/>
    <col min="2335" max="2335" width="16.625" style="41" customWidth="1"/>
    <col min="2336" max="2336" width="1.625" style="41" customWidth="1"/>
    <col min="2337" max="2577" width="9" style="41"/>
    <col min="2578" max="2579" width="1.625" style="41" customWidth="1"/>
    <col min="2580" max="2580" width="4.625" style="41" customWidth="1"/>
    <col min="2581" max="2581" width="24.625" style="41" customWidth="1"/>
    <col min="2582" max="2582" width="4.625" style="41" customWidth="1"/>
    <col min="2583" max="2583" width="14.625" style="41" customWidth="1"/>
    <col min="2584" max="2584" width="4.625" style="41" customWidth="1"/>
    <col min="2585" max="2585" width="14.625" style="41" customWidth="1"/>
    <col min="2586" max="2586" width="4.625" style="41" customWidth="1"/>
    <col min="2587" max="2587" width="14.625" style="41" customWidth="1"/>
    <col min="2588" max="2588" width="4.625" style="41" customWidth="1"/>
    <col min="2589" max="2589" width="14.625" style="41" customWidth="1"/>
    <col min="2590" max="2590" width="20.625" style="41" customWidth="1"/>
    <col min="2591" max="2591" width="16.625" style="41" customWidth="1"/>
    <col min="2592" max="2592" width="1.625" style="41" customWidth="1"/>
    <col min="2593" max="2833" width="9" style="41"/>
    <col min="2834" max="2835" width="1.625" style="41" customWidth="1"/>
    <col min="2836" max="2836" width="4.625" style="41" customWidth="1"/>
    <col min="2837" max="2837" width="24.625" style="41" customWidth="1"/>
    <col min="2838" max="2838" width="4.625" style="41" customWidth="1"/>
    <col min="2839" max="2839" width="14.625" style="41" customWidth="1"/>
    <col min="2840" max="2840" width="4.625" style="41" customWidth="1"/>
    <col min="2841" max="2841" width="14.625" style="41" customWidth="1"/>
    <col min="2842" max="2842" width="4.625" style="41" customWidth="1"/>
    <col min="2843" max="2843" width="14.625" style="41" customWidth="1"/>
    <col min="2844" max="2844" width="4.625" style="41" customWidth="1"/>
    <col min="2845" max="2845" width="14.625" style="41" customWidth="1"/>
    <col min="2846" max="2846" width="20.625" style="41" customWidth="1"/>
    <col min="2847" max="2847" width="16.625" style="41" customWidth="1"/>
    <col min="2848" max="2848" width="1.625" style="41" customWidth="1"/>
    <col min="2849" max="3089" width="9" style="41"/>
    <col min="3090" max="3091" width="1.625" style="41" customWidth="1"/>
    <col min="3092" max="3092" width="4.625" style="41" customWidth="1"/>
    <col min="3093" max="3093" width="24.625" style="41" customWidth="1"/>
    <col min="3094" max="3094" width="4.625" style="41" customWidth="1"/>
    <col min="3095" max="3095" width="14.625" style="41" customWidth="1"/>
    <col min="3096" max="3096" width="4.625" style="41" customWidth="1"/>
    <col min="3097" max="3097" width="14.625" style="41" customWidth="1"/>
    <col min="3098" max="3098" width="4.625" style="41" customWidth="1"/>
    <col min="3099" max="3099" width="14.625" style="41" customWidth="1"/>
    <col min="3100" max="3100" width="4.625" style="41" customWidth="1"/>
    <col min="3101" max="3101" width="14.625" style="41" customWidth="1"/>
    <col min="3102" max="3102" width="20.625" style="41" customWidth="1"/>
    <col min="3103" max="3103" width="16.625" style="41" customWidth="1"/>
    <col min="3104" max="3104" width="1.625" style="41" customWidth="1"/>
    <col min="3105" max="3345" width="9" style="41"/>
    <col min="3346" max="3347" width="1.625" style="41" customWidth="1"/>
    <col min="3348" max="3348" width="4.625" style="41" customWidth="1"/>
    <col min="3349" max="3349" width="24.625" style="41" customWidth="1"/>
    <col min="3350" max="3350" width="4.625" style="41" customWidth="1"/>
    <col min="3351" max="3351" width="14.625" style="41" customWidth="1"/>
    <col min="3352" max="3352" width="4.625" style="41" customWidth="1"/>
    <col min="3353" max="3353" width="14.625" style="41" customWidth="1"/>
    <col min="3354" max="3354" width="4.625" style="41" customWidth="1"/>
    <col min="3355" max="3355" width="14.625" style="41" customWidth="1"/>
    <col min="3356" max="3356" width="4.625" style="41" customWidth="1"/>
    <col min="3357" max="3357" width="14.625" style="41" customWidth="1"/>
    <col min="3358" max="3358" width="20.625" style="41" customWidth="1"/>
    <col min="3359" max="3359" width="16.625" style="41" customWidth="1"/>
    <col min="3360" max="3360" width="1.625" style="41" customWidth="1"/>
    <col min="3361" max="3601" width="9" style="41"/>
    <col min="3602" max="3603" width="1.625" style="41" customWidth="1"/>
    <col min="3604" max="3604" width="4.625" style="41" customWidth="1"/>
    <col min="3605" max="3605" width="24.625" style="41" customWidth="1"/>
    <col min="3606" max="3606" width="4.625" style="41" customWidth="1"/>
    <col min="3607" max="3607" width="14.625" style="41" customWidth="1"/>
    <col min="3608" max="3608" width="4.625" style="41" customWidth="1"/>
    <col min="3609" max="3609" width="14.625" style="41" customWidth="1"/>
    <col min="3610" max="3610" width="4.625" style="41" customWidth="1"/>
    <col min="3611" max="3611" width="14.625" style="41" customWidth="1"/>
    <col min="3612" max="3612" width="4.625" style="41" customWidth="1"/>
    <col min="3613" max="3613" width="14.625" style="41" customWidth="1"/>
    <col min="3614" max="3614" width="20.625" style="41" customWidth="1"/>
    <col min="3615" max="3615" width="16.625" style="41" customWidth="1"/>
    <col min="3616" max="3616" width="1.625" style="41" customWidth="1"/>
    <col min="3617" max="3857" width="9" style="41"/>
    <col min="3858" max="3859" width="1.625" style="41" customWidth="1"/>
    <col min="3860" max="3860" width="4.625" style="41" customWidth="1"/>
    <col min="3861" max="3861" width="24.625" style="41" customWidth="1"/>
    <col min="3862" max="3862" width="4.625" style="41" customWidth="1"/>
    <col min="3863" max="3863" width="14.625" style="41" customWidth="1"/>
    <col min="3864" max="3864" width="4.625" style="41" customWidth="1"/>
    <col min="3865" max="3865" width="14.625" style="41" customWidth="1"/>
    <col min="3866" max="3866" width="4.625" style="41" customWidth="1"/>
    <col min="3867" max="3867" width="14.625" style="41" customWidth="1"/>
    <col min="3868" max="3868" width="4.625" style="41" customWidth="1"/>
    <col min="3869" max="3869" width="14.625" style="41" customWidth="1"/>
    <col min="3870" max="3870" width="20.625" style="41" customWidth="1"/>
    <col min="3871" max="3871" width="16.625" style="41" customWidth="1"/>
    <col min="3872" max="3872" width="1.625" style="41" customWidth="1"/>
    <col min="3873" max="4113" width="9" style="41"/>
    <col min="4114" max="4115" width="1.625" style="41" customWidth="1"/>
    <col min="4116" max="4116" width="4.625" style="41" customWidth="1"/>
    <col min="4117" max="4117" width="24.625" style="41" customWidth="1"/>
    <col min="4118" max="4118" width="4.625" style="41" customWidth="1"/>
    <col min="4119" max="4119" width="14.625" style="41" customWidth="1"/>
    <col min="4120" max="4120" width="4.625" style="41" customWidth="1"/>
    <col min="4121" max="4121" width="14.625" style="41" customWidth="1"/>
    <col min="4122" max="4122" width="4.625" style="41" customWidth="1"/>
    <col min="4123" max="4123" width="14.625" style="41" customWidth="1"/>
    <col min="4124" max="4124" width="4.625" style="41" customWidth="1"/>
    <col min="4125" max="4125" width="14.625" style="41" customWidth="1"/>
    <col min="4126" max="4126" width="20.625" style="41" customWidth="1"/>
    <col min="4127" max="4127" width="16.625" style="41" customWidth="1"/>
    <col min="4128" max="4128" width="1.625" style="41" customWidth="1"/>
    <col min="4129" max="4369" width="9" style="41"/>
    <col min="4370" max="4371" width="1.625" style="41" customWidth="1"/>
    <col min="4372" max="4372" width="4.625" style="41" customWidth="1"/>
    <col min="4373" max="4373" width="24.625" style="41" customWidth="1"/>
    <col min="4374" max="4374" width="4.625" style="41" customWidth="1"/>
    <col min="4375" max="4375" width="14.625" style="41" customWidth="1"/>
    <col min="4376" max="4376" width="4.625" style="41" customWidth="1"/>
    <col min="4377" max="4377" width="14.625" style="41" customWidth="1"/>
    <col min="4378" max="4378" width="4.625" style="41" customWidth="1"/>
    <col min="4379" max="4379" width="14.625" style="41" customWidth="1"/>
    <col min="4380" max="4380" width="4.625" style="41" customWidth="1"/>
    <col min="4381" max="4381" width="14.625" style="41" customWidth="1"/>
    <col min="4382" max="4382" width="20.625" style="41" customWidth="1"/>
    <col min="4383" max="4383" width="16.625" style="41" customWidth="1"/>
    <col min="4384" max="4384" width="1.625" style="41" customWidth="1"/>
    <col min="4385" max="4625" width="9" style="41"/>
    <col min="4626" max="4627" width="1.625" style="41" customWidth="1"/>
    <col min="4628" max="4628" width="4.625" style="41" customWidth="1"/>
    <col min="4629" max="4629" width="24.625" style="41" customWidth="1"/>
    <col min="4630" max="4630" width="4.625" style="41" customWidth="1"/>
    <col min="4631" max="4631" width="14.625" style="41" customWidth="1"/>
    <col min="4632" max="4632" width="4.625" style="41" customWidth="1"/>
    <col min="4633" max="4633" width="14.625" style="41" customWidth="1"/>
    <col min="4634" max="4634" width="4.625" style="41" customWidth="1"/>
    <col min="4635" max="4635" width="14.625" style="41" customWidth="1"/>
    <col min="4636" max="4636" width="4.625" style="41" customWidth="1"/>
    <col min="4637" max="4637" width="14.625" style="41" customWidth="1"/>
    <col min="4638" max="4638" width="20.625" style="41" customWidth="1"/>
    <col min="4639" max="4639" width="16.625" style="41" customWidth="1"/>
    <col min="4640" max="4640" width="1.625" style="41" customWidth="1"/>
    <col min="4641" max="4881" width="9" style="41"/>
    <col min="4882" max="4883" width="1.625" style="41" customWidth="1"/>
    <col min="4884" max="4884" width="4.625" style="41" customWidth="1"/>
    <col min="4885" max="4885" width="24.625" style="41" customWidth="1"/>
    <col min="4886" max="4886" width="4.625" style="41" customWidth="1"/>
    <col min="4887" max="4887" width="14.625" style="41" customWidth="1"/>
    <col min="4888" max="4888" width="4.625" style="41" customWidth="1"/>
    <col min="4889" max="4889" width="14.625" style="41" customWidth="1"/>
    <col min="4890" max="4890" width="4.625" style="41" customWidth="1"/>
    <col min="4891" max="4891" width="14.625" style="41" customWidth="1"/>
    <col min="4892" max="4892" width="4.625" style="41" customWidth="1"/>
    <col min="4893" max="4893" width="14.625" style="41" customWidth="1"/>
    <col min="4894" max="4894" width="20.625" style="41" customWidth="1"/>
    <col min="4895" max="4895" width="16.625" style="41" customWidth="1"/>
    <col min="4896" max="4896" width="1.625" style="41" customWidth="1"/>
    <col min="4897" max="5137" width="9" style="41"/>
    <col min="5138" max="5139" width="1.625" style="41" customWidth="1"/>
    <col min="5140" max="5140" width="4.625" style="41" customWidth="1"/>
    <col min="5141" max="5141" width="24.625" style="41" customWidth="1"/>
    <col min="5142" max="5142" width="4.625" style="41" customWidth="1"/>
    <col min="5143" max="5143" width="14.625" style="41" customWidth="1"/>
    <col min="5144" max="5144" width="4.625" style="41" customWidth="1"/>
    <col min="5145" max="5145" width="14.625" style="41" customWidth="1"/>
    <col min="5146" max="5146" width="4.625" style="41" customWidth="1"/>
    <col min="5147" max="5147" width="14.625" style="41" customWidth="1"/>
    <col min="5148" max="5148" width="4.625" style="41" customWidth="1"/>
    <col min="5149" max="5149" width="14.625" style="41" customWidth="1"/>
    <col min="5150" max="5150" width="20.625" style="41" customWidth="1"/>
    <col min="5151" max="5151" width="16.625" style="41" customWidth="1"/>
    <col min="5152" max="5152" width="1.625" style="41" customWidth="1"/>
    <col min="5153" max="5393" width="9" style="41"/>
    <col min="5394" max="5395" width="1.625" style="41" customWidth="1"/>
    <col min="5396" max="5396" width="4.625" style="41" customWidth="1"/>
    <col min="5397" max="5397" width="24.625" style="41" customWidth="1"/>
    <col min="5398" max="5398" width="4.625" style="41" customWidth="1"/>
    <col min="5399" max="5399" width="14.625" style="41" customWidth="1"/>
    <col min="5400" max="5400" width="4.625" style="41" customWidth="1"/>
    <col min="5401" max="5401" width="14.625" style="41" customWidth="1"/>
    <col min="5402" max="5402" width="4.625" style="41" customWidth="1"/>
    <col min="5403" max="5403" width="14.625" style="41" customWidth="1"/>
    <col min="5404" max="5404" width="4.625" style="41" customWidth="1"/>
    <col min="5405" max="5405" width="14.625" style="41" customWidth="1"/>
    <col min="5406" max="5406" width="20.625" style="41" customWidth="1"/>
    <col min="5407" max="5407" width="16.625" style="41" customWidth="1"/>
    <col min="5408" max="5408" width="1.625" style="41" customWidth="1"/>
    <col min="5409" max="5649" width="9" style="41"/>
    <col min="5650" max="5651" width="1.625" style="41" customWidth="1"/>
    <col min="5652" max="5652" width="4.625" style="41" customWidth="1"/>
    <col min="5653" max="5653" width="24.625" style="41" customWidth="1"/>
    <col min="5654" max="5654" width="4.625" style="41" customWidth="1"/>
    <col min="5655" max="5655" width="14.625" style="41" customWidth="1"/>
    <col min="5656" max="5656" width="4.625" style="41" customWidth="1"/>
    <col min="5657" max="5657" width="14.625" style="41" customWidth="1"/>
    <col min="5658" max="5658" width="4.625" style="41" customWidth="1"/>
    <col min="5659" max="5659" width="14.625" style="41" customWidth="1"/>
    <col min="5660" max="5660" width="4.625" style="41" customWidth="1"/>
    <col min="5661" max="5661" width="14.625" style="41" customWidth="1"/>
    <col min="5662" max="5662" width="20.625" style="41" customWidth="1"/>
    <col min="5663" max="5663" width="16.625" style="41" customWidth="1"/>
    <col min="5664" max="5664" width="1.625" style="41" customWidth="1"/>
    <col min="5665" max="5905" width="9" style="41"/>
    <col min="5906" max="5907" width="1.625" style="41" customWidth="1"/>
    <col min="5908" max="5908" width="4.625" style="41" customWidth="1"/>
    <col min="5909" max="5909" width="24.625" style="41" customWidth="1"/>
    <col min="5910" max="5910" width="4.625" style="41" customWidth="1"/>
    <col min="5911" max="5911" width="14.625" style="41" customWidth="1"/>
    <col min="5912" max="5912" width="4.625" style="41" customWidth="1"/>
    <col min="5913" max="5913" width="14.625" style="41" customWidth="1"/>
    <col min="5914" max="5914" width="4.625" style="41" customWidth="1"/>
    <col min="5915" max="5915" width="14.625" style="41" customWidth="1"/>
    <col min="5916" max="5916" width="4.625" style="41" customWidth="1"/>
    <col min="5917" max="5917" width="14.625" style="41" customWidth="1"/>
    <col min="5918" max="5918" width="20.625" style="41" customWidth="1"/>
    <col min="5919" max="5919" width="16.625" style="41" customWidth="1"/>
    <col min="5920" max="5920" width="1.625" style="41" customWidth="1"/>
    <col min="5921" max="6161" width="9" style="41"/>
    <col min="6162" max="6163" width="1.625" style="41" customWidth="1"/>
    <col min="6164" max="6164" width="4.625" style="41" customWidth="1"/>
    <col min="6165" max="6165" width="24.625" style="41" customWidth="1"/>
    <col min="6166" max="6166" width="4.625" style="41" customWidth="1"/>
    <col min="6167" max="6167" width="14.625" style="41" customWidth="1"/>
    <col min="6168" max="6168" width="4.625" style="41" customWidth="1"/>
    <col min="6169" max="6169" width="14.625" style="41" customWidth="1"/>
    <col min="6170" max="6170" width="4.625" style="41" customWidth="1"/>
    <col min="6171" max="6171" width="14.625" style="41" customWidth="1"/>
    <col min="6172" max="6172" width="4.625" style="41" customWidth="1"/>
    <col min="6173" max="6173" width="14.625" style="41" customWidth="1"/>
    <col min="6174" max="6174" width="20.625" style="41" customWidth="1"/>
    <col min="6175" max="6175" width="16.625" style="41" customWidth="1"/>
    <col min="6176" max="6176" width="1.625" style="41" customWidth="1"/>
    <col min="6177" max="6417" width="9" style="41"/>
    <col min="6418" max="6419" width="1.625" style="41" customWidth="1"/>
    <col min="6420" max="6420" width="4.625" style="41" customWidth="1"/>
    <col min="6421" max="6421" width="24.625" style="41" customWidth="1"/>
    <col min="6422" max="6422" width="4.625" style="41" customWidth="1"/>
    <col min="6423" max="6423" width="14.625" style="41" customWidth="1"/>
    <col min="6424" max="6424" width="4.625" style="41" customWidth="1"/>
    <col min="6425" max="6425" width="14.625" style="41" customWidth="1"/>
    <col min="6426" max="6426" width="4.625" style="41" customWidth="1"/>
    <col min="6427" max="6427" width="14.625" style="41" customWidth="1"/>
    <col min="6428" max="6428" width="4.625" style="41" customWidth="1"/>
    <col min="6429" max="6429" width="14.625" style="41" customWidth="1"/>
    <col min="6430" max="6430" width="20.625" style="41" customWidth="1"/>
    <col min="6431" max="6431" width="16.625" style="41" customWidth="1"/>
    <col min="6432" max="6432" width="1.625" style="41" customWidth="1"/>
    <col min="6433" max="6673" width="9" style="41"/>
    <col min="6674" max="6675" width="1.625" style="41" customWidth="1"/>
    <col min="6676" max="6676" width="4.625" style="41" customWidth="1"/>
    <col min="6677" max="6677" width="24.625" style="41" customWidth="1"/>
    <col min="6678" max="6678" width="4.625" style="41" customWidth="1"/>
    <col min="6679" max="6679" width="14.625" style="41" customWidth="1"/>
    <col min="6680" max="6680" width="4.625" style="41" customWidth="1"/>
    <col min="6681" max="6681" width="14.625" style="41" customWidth="1"/>
    <col min="6682" max="6682" width="4.625" style="41" customWidth="1"/>
    <col min="6683" max="6683" width="14.625" style="41" customWidth="1"/>
    <col min="6684" max="6684" width="4.625" style="41" customWidth="1"/>
    <col min="6685" max="6685" width="14.625" style="41" customWidth="1"/>
    <col min="6686" max="6686" width="20.625" style="41" customWidth="1"/>
    <col min="6687" max="6687" width="16.625" style="41" customWidth="1"/>
    <col min="6688" max="6688" width="1.625" style="41" customWidth="1"/>
    <col min="6689" max="6929" width="9" style="41"/>
    <col min="6930" max="6931" width="1.625" style="41" customWidth="1"/>
    <col min="6932" max="6932" width="4.625" style="41" customWidth="1"/>
    <col min="6933" max="6933" width="24.625" style="41" customWidth="1"/>
    <col min="6934" max="6934" width="4.625" style="41" customWidth="1"/>
    <col min="6935" max="6935" width="14.625" style="41" customWidth="1"/>
    <col min="6936" max="6936" width="4.625" style="41" customWidth="1"/>
    <col min="6937" max="6937" width="14.625" style="41" customWidth="1"/>
    <col min="6938" max="6938" width="4.625" style="41" customWidth="1"/>
    <col min="6939" max="6939" width="14.625" style="41" customWidth="1"/>
    <col min="6940" max="6940" width="4.625" style="41" customWidth="1"/>
    <col min="6941" max="6941" width="14.625" style="41" customWidth="1"/>
    <col min="6942" max="6942" width="20.625" style="41" customWidth="1"/>
    <col min="6943" max="6943" width="16.625" style="41" customWidth="1"/>
    <col min="6944" max="6944" width="1.625" style="41" customWidth="1"/>
    <col min="6945" max="7185" width="9" style="41"/>
    <col min="7186" max="7187" width="1.625" style="41" customWidth="1"/>
    <col min="7188" max="7188" width="4.625" style="41" customWidth="1"/>
    <col min="7189" max="7189" width="24.625" style="41" customWidth="1"/>
    <col min="7190" max="7190" width="4.625" style="41" customWidth="1"/>
    <col min="7191" max="7191" width="14.625" style="41" customWidth="1"/>
    <col min="7192" max="7192" width="4.625" style="41" customWidth="1"/>
    <col min="7193" max="7193" width="14.625" style="41" customWidth="1"/>
    <col min="7194" max="7194" width="4.625" style="41" customWidth="1"/>
    <col min="7195" max="7195" width="14.625" style="41" customWidth="1"/>
    <col min="7196" max="7196" width="4.625" style="41" customWidth="1"/>
    <col min="7197" max="7197" width="14.625" style="41" customWidth="1"/>
    <col min="7198" max="7198" width="20.625" style="41" customWidth="1"/>
    <col min="7199" max="7199" width="16.625" style="41" customWidth="1"/>
    <col min="7200" max="7200" width="1.625" style="41" customWidth="1"/>
    <col min="7201" max="7441" width="9" style="41"/>
    <col min="7442" max="7443" width="1.625" style="41" customWidth="1"/>
    <col min="7444" max="7444" width="4.625" style="41" customWidth="1"/>
    <col min="7445" max="7445" width="24.625" style="41" customWidth="1"/>
    <col min="7446" max="7446" width="4.625" style="41" customWidth="1"/>
    <col min="7447" max="7447" width="14.625" style="41" customWidth="1"/>
    <col min="7448" max="7448" width="4.625" style="41" customWidth="1"/>
    <col min="7449" max="7449" width="14.625" style="41" customWidth="1"/>
    <col min="7450" max="7450" width="4.625" style="41" customWidth="1"/>
    <col min="7451" max="7451" width="14.625" style="41" customWidth="1"/>
    <col min="7452" max="7452" width="4.625" style="41" customWidth="1"/>
    <col min="7453" max="7453" width="14.625" style="41" customWidth="1"/>
    <col min="7454" max="7454" width="20.625" style="41" customWidth="1"/>
    <col min="7455" max="7455" width="16.625" style="41" customWidth="1"/>
    <col min="7456" max="7456" width="1.625" style="41" customWidth="1"/>
    <col min="7457" max="7697" width="9" style="41"/>
    <col min="7698" max="7699" width="1.625" style="41" customWidth="1"/>
    <col min="7700" max="7700" width="4.625" style="41" customWidth="1"/>
    <col min="7701" max="7701" width="24.625" style="41" customWidth="1"/>
    <col min="7702" max="7702" width="4.625" style="41" customWidth="1"/>
    <col min="7703" max="7703" width="14.625" style="41" customWidth="1"/>
    <col min="7704" max="7704" width="4.625" style="41" customWidth="1"/>
    <col min="7705" max="7705" width="14.625" style="41" customWidth="1"/>
    <col min="7706" max="7706" width="4.625" style="41" customWidth="1"/>
    <col min="7707" max="7707" width="14.625" style="41" customWidth="1"/>
    <col min="7708" max="7708" width="4.625" style="41" customWidth="1"/>
    <col min="7709" max="7709" width="14.625" style="41" customWidth="1"/>
    <col min="7710" max="7710" width="20.625" style="41" customWidth="1"/>
    <col min="7711" max="7711" width="16.625" style="41" customWidth="1"/>
    <col min="7712" max="7712" width="1.625" style="41" customWidth="1"/>
    <col min="7713" max="7953" width="9" style="41"/>
    <col min="7954" max="7955" width="1.625" style="41" customWidth="1"/>
    <col min="7956" max="7956" width="4.625" style="41" customWidth="1"/>
    <col min="7957" max="7957" width="24.625" style="41" customWidth="1"/>
    <col min="7958" max="7958" width="4.625" style="41" customWidth="1"/>
    <col min="7959" max="7959" width="14.625" style="41" customWidth="1"/>
    <col min="7960" max="7960" width="4.625" style="41" customWidth="1"/>
    <col min="7961" max="7961" width="14.625" style="41" customWidth="1"/>
    <col min="7962" max="7962" width="4.625" style="41" customWidth="1"/>
    <col min="7963" max="7963" width="14.625" style="41" customWidth="1"/>
    <col min="7964" max="7964" width="4.625" style="41" customWidth="1"/>
    <col min="7965" max="7965" width="14.625" style="41" customWidth="1"/>
    <col min="7966" max="7966" width="20.625" style="41" customWidth="1"/>
    <col min="7967" max="7967" width="16.625" style="41" customWidth="1"/>
    <col min="7968" max="7968" width="1.625" style="41" customWidth="1"/>
    <col min="7969" max="8209" width="9" style="41"/>
    <col min="8210" max="8211" width="1.625" style="41" customWidth="1"/>
    <col min="8212" max="8212" width="4.625" style="41" customWidth="1"/>
    <col min="8213" max="8213" width="24.625" style="41" customWidth="1"/>
    <col min="8214" max="8214" width="4.625" style="41" customWidth="1"/>
    <col min="8215" max="8215" width="14.625" style="41" customWidth="1"/>
    <col min="8216" max="8216" width="4.625" style="41" customWidth="1"/>
    <col min="8217" max="8217" width="14.625" style="41" customWidth="1"/>
    <col min="8218" max="8218" width="4.625" style="41" customWidth="1"/>
    <col min="8219" max="8219" width="14.625" style="41" customWidth="1"/>
    <col min="8220" max="8220" width="4.625" style="41" customWidth="1"/>
    <col min="8221" max="8221" width="14.625" style="41" customWidth="1"/>
    <col min="8222" max="8222" width="20.625" style="41" customWidth="1"/>
    <col min="8223" max="8223" width="16.625" style="41" customWidth="1"/>
    <col min="8224" max="8224" width="1.625" style="41" customWidth="1"/>
    <col min="8225" max="8465" width="9" style="41"/>
    <col min="8466" max="8467" width="1.625" style="41" customWidth="1"/>
    <col min="8468" max="8468" width="4.625" style="41" customWidth="1"/>
    <col min="8469" max="8469" width="24.625" style="41" customWidth="1"/>
    <col min="8470" max="8470" width="4.625" style="41" customWidth="1"/>
    <col min="8471" max="8471" width="14.625" style="41" customWidth="1"/>
    <col min="8472" max="8472" width="4.625" style="41" customWidth="1"/>
    <col min="8473" max="8473" width="14.625" style="41" customWidth="1"/>
    <col min="8474" max="8474" width="4.625" style="41" customWidth="1"/>
    <col min="8475" max="8475" width="14.625" style="41" customWidth="1"/>
    <col min="8476" max="8476" width="4.625" style="41" customWidth="1"/>
    <col min="8477" max="8477" width="14.625" style="41" customWidth="1"/>
    <col min="8478" max="8478" width="20.625" style="41" customWidth="1"/>
    <col min="8479" max="8479" width="16.625" style="41" customWidth="1"/>
    <col min="8480" max="8480" width="1.625" style="41" customWidth="1"/>
    <col min="8481" max="8721" width="9" style="41"/>
    <col min="8722" max="8723" width="1.625" style="41" customWidth="1"/>
    <col min="8724" max="8724" width="4.625" style="41" customWidth="1"/>
    <col min="8725" max="8725" width="24.625" style="41" customWidth="1"/>
    <col min="8726" max="8726" width="4.625" style="41" customWidth="1"/>
    <col min="8727" max="8727" width="14.625" style="41" customWidth="1"/>
    <col min="8728" max="8728" width="4.625" style="41" customWidth="1"/>
    <col min="8729" max="8729" width="14.625" style="41" customWidth="1"/>
    <col min="8730" max="8730" width="4.625" style="41" customWidth="1"/>
    <col min="8731" max="8731" width="14.625" style="41" customWidth="1"/>
    <col min="8732" max="8732" width="4.625" style="41" customWidth="1"/>
    <col min="8733" max="8733" width="14.625" style="41" customWidth="1"/>
    <col min="8734" max="8734" width="20.625" style="41" customWidth="1"/>
    <col min="8735" max="8735" width="16.625" style="41" customWidth="1"/>
    <col min="8736" max="8736" width="1.625" style="41" customWidth="1"/>
    <col min="8737" max="8977" width="9" style="41"/>
    <col min="8978" max="8979" width="1.625" style="41" customWidth="1"/>
    <col min="8980" max="8980" width="4.625" style="41" customWidth="1"/>
    <col min="8981" max="8981" width="24.625" style="41" customWidth="1"/>
    <col min="8982" max="8982" width="4.625" style="41" customWidth="1"/>
    <col min="8983" max="8983" width="14.625" style="41" customWidth="1"/>
    <col min="8984" max="8984" width="4.625" style="41" customWidth="1"/>
    <col min="8985" max="8985" width="14.625" style="41" customWidth="1"/>
    <col min="8986" max="8986" width="4.625" style="41" customWidth="1"/>
    <col min="8987" max="8987" width="14.625" style="41" customWidth="1"/>
    <col min="8988" max="8988" width="4.625" style="41" customWidth="1"/>
    <col min="8989" max="8989" width="14.625" style="41" customWidth="1"/>
    <col min="8990" max="8990" width="20.625" style="41" customWidth="1"/>
    <col min="8991" max="8991" width="16.625" style="41" customWidth="1"/>
    <col min="8992" max="8992" width="1.625" style="41" customWidth="1"/>
    <col min="8993" max="9233" width="9" style="41"/>
    <col min="9234" max="9235" width="1.625" style="41" customWidth="1"/>
    <col min="9236" max="9236" width="4.625" style="41" customWidth="1"/>
    <col min="9237" max="9237" width="24.625" style="41" customWidth="1"/>
    <col min="9238" max="9238" width="4.625" style="41" customWidth="1"/>
    <col min="9239" max="9239" width="14.625" style="41" customWidth="1"/>
    <col min="9240" max="9240" width="4.625" style="41" customWidth="1"/>
    <col min="9241" max="9241" width="14.625" style="41" customWidth="1"/>
    <col min="9242" max="9242" width="4.625" style="41" customWidth="1"/>
    <col min="9243" max="9243" width="14.625" style="41" customWidth="1"/>
    <col min="9244" max="9244" width="4.625" style="41" customWidth="1"/>
    <col min="9245" max="9245" width="14.625" style="41" customWidth="1"/>
    <col min="9246" max="9246" width="20.625" style="41" customWidth="1"/>
    <col min="9247" max="9247" width="16.625" style="41" customWidth="1"/>
    <col min="9248" max="9248" width="1.625" style="41" customWidth="1"/>
    <col min="9249" max="9489" width="9" style="41"/>
    <col min="9490" max="9491" width="1.625" style="41" customWidth="1"/>
    <col min="9492" max="9492" width="4.625" style="41" customWidth="1"/>
    <col min="9493" max="9493" width="24.625" style="41" customWidth="1"/>
    <col min="9494" max="9494" width="4.625" style="41" customWidth="1"/>
    <col min="9495" max="9495" width="14.625" style="41" customWidth="1"/>
    <col min="9496" max="9496" width="4.625" style="41" customWidth="1"/>
    <col min="9497" max="9497" width="14.625" style="41" customWidth="1"/>
    <col min="9498" max="9498" width="4.625" style="41" customWidth="1"/>
    <col min="9499" max="9499" width="14.625" style="41" customWidth="1"/>
    <col min="9500" max="9500" width="4.625" style="41" customWidth="1"/>
    <col min="9501" max="9501" width="14.625" style="41" customWidth="1"/>
    <col min="9502" max="9502" width="20.625" style="41" customWidth="1"/>
    <col min="9503" max="9503" width="16.625" style="41" customWidth="1"/>
    <col min="9504" max="9504" width="1.625" style="41" customWidth="1"/>
    <col min="9505" max="9745" width="9" style="41"/>
    <col min="9746" max="9747" width="1.625" style="41" customWidth="1"/>
    <col min="9748" max="9748" width="4.625" style="41" customWidth="1"/>
    <col min="9749" max="9749" width="24.625" style="41" customWidth="1"/>
    <col min="9750" max="9750" width="4.625" style="41" customWidth="1"/>
    <col min="9751" max="9751" width="14.625" style="41" customWidth="1"/>
    <col min="9752" max="9752" width="4.625" style="41" customWidth="1"/>
    <col min="9753" max="9753" width="14.625" style="41" customWidth="1"/>
    <col min="9754" max="9754" width="4.625" style="41" customWidth="1"/>
    <col min="9755" max="9755" width="14.625" style="41" customWidth="1"/>
    <col min="9756" max="9756" width="4.625" style="41" customWidth="1"/>
    <col min="9757" max="9757" width="14.625" style="41" customWidth="1"/>
    <col min="9758" max="9758" width="20.625" style="41" customWidth="1"/>
    <col min="9759" max="9759" width="16.625" style="41" customWidth="1"/>
    <col min="9760" max="9760" width="1.625" style="41" customWidth="1"/>
    <col min="9761" max="10001" width="9" style="41"/>
    <col min="10002" max="10003" width="1.625" style="41" customWidth="1"/>
    <col min="10004" max="10004" width="4.625" style="41" customWidth="1"/>
    <col min="10005" max="10005" width="24.625" style="41" customWidth="1"/>
    <col min="10006" max="10006" width="4.625" style="41" customWidth="1"/>
    <col min="10007" max="10007" width="14.625" style="41" customWidth="1"/>
    <col min="10008" max="10008" width="4.625" style="41" customWidth="1"/>
    <col min="10009" max="10009" width="14.625" style="41" customWidth="1"/>
    <col min="10010" max="10010" width="4.625" style="41" customWidth="1"/>
    <col min="10011" max="10011" width="14.625" style="41" customWidth="1"/>
    <col min="10012" max="10012" width="4.625" style="41" customWidth="1"/>
    <col min="10013" max="10013" width="14.625" style="41" customWidth="1"/>
    <col min="10014" max="10014" width="20.625" style="41" customWidth="1"/>
    <col min="10015" max="10015" width="16.625" style="41" customWidth="1"/>
    <col min="10016" max="10016" width="1.625" style="41" customWidth="1"/>
    <col min="10017" max="10257" width="9" style="41"/>
    <col min="10258" max="10259" width="1.625" style="41" customWidth="1"/>
    <col min="10260" max="10260" width="4.625" style="41" customWidth="1"/>
    <col min="10261" max="10261" width="24.625" style="41" customWidth="1"/>
    <col min="10262" max="10262" width="4.625" style="41" customWidth="1"/>
    <col min="10263" max="10263" width="14.625" style="41" customWidth="1"/>
    <col min="10264" max="10264" width="4.625" style="41" customWidth="1"/>
    <col min="10265" max="10265" width="14.625" style="41" customWidth="1"/>
    <col min="10266" max="10266" width="4.625" style="41" customWidth="1"/>
    <col min="10267" max="10267" width="14.625" style="41" customWidth="1"/>
    <col min="10268" max="10268" width="4.625" style="41" customWidth="1"/>
    <col min="10269" max="10269" width="14.625" style="41" customWidth="1"/>
    <col min="10270" max="10270" width="20.625" style="41" customWidth="1"/>
    <col min="10271" max="10271" width="16.625" style="41" customWidth="1"/>
    <col min="10272" max="10272" width="1.625" style="41" customWidth="1"/>
    <col min="10273" max="10513" width="9" style="41"/>
    <col min="10514" max="10515" width="1.625" style="41" customWidth="1"/>
    <col min="10516" max="10516" width="4.625" style="41" customWidth="1"/>
    <col min="10517" max="10517" width="24.625" style="41" customWidth="1"/>
    <col min="10518" max="10518" width="4.625" style="41" customWidth="1"/>
    <col min="10519" max="10519" width="14.625" style="41" customWidth="1"/>
    <col min="10520" max="10520" width="4.625" style="41" customWidth="1"/>
    <col min="10521" max="10521" width="14.625" style="41" customWidth="1"/>
    <col min="10522" max="10522" width="4.625" style="41" customWidth="1"/>
    <col min="10523" max="10523" width="14.625" style="41" customWidth="1"/>
    <col min="10524" max="10524" width="4.625" style="41" customWidth="1"/>
    <col min="10525" max="10525" width="14.625" style="41" customWidth="1"/>
    <col min="10526" max="10526" width="20.625" style="41" customWidth="1"/>
    <col min="10527" max="10527" width="16.625" style="41" customWidth="1"/>
    <col min="10528" max="10528" width="1.625" style="41" customWidth="1"/>
    <col min="10529" max="10769" width="9" style="41"/>
    <col min="10770" max="10771" width="1.625" style="41" customWidth="1"/>
    <col min="10772" max="10772" width="4.625" style="41" customWidth="1"/>
    <col min="10773" max="10773" width="24.625" style="41" customWidth="1"/>
    <col min="10774" max="10774" width="4.625" style="41" customWidth="1"/>
    <col min="10775" max="10775" width="14.625" style="41" customWidth="1"/>
    <col min="10776" max="10776" width="4.625" style="41" customWidth="1"/>
    <col min="10777" max="10777" width="14.625" style="41" customWidth="1"/>
    <col min="10778" max="10778" width="4.625" style="41" customWidth="1"/>
    <col min="10779" max="10779" width="14.625" style="41" customWidth="1"/>
    <col min="10780" max="10780" width="4.625" style="41" customWidth="1"/>
    <col min="10781" max="10781" width="14.625" style="41" customWidth="1"/>
    <col min="10782" max="10782" width="20.625" style="41" customWidth="1"/>
    <col min="10783" max="10783" width="16.625" style="41" customWidth="1"/>
    <col min="10784" max="10784" width="1.625" style="41" customWidth="1"/>
    <col min="10785" max="11025" width="9" style="41"/>
    <col min="11026" max="11027" width="1.625" style="41" customWidth="1"/>
    <col min="11028" max="11028" width="4.625" style="41" customWidth="1"/>
    <col min="11029" max="11029" width="24.625" style="41" customWidth="1"/>
    <col min="11030" max="11030" width="4.625" style="41" customWidth="1"/>
    <col min="11031" max="11031" width="14.625" style="41" customWidth="1"/>
    <col min="11032" max="11032" width="4.625" style="41" customWidth="1"/>
    <col min="11033" max="11033" width="14.625" style="41" customWidth="1"/>
    <col min="11034" max="11034" width="4.625" style="41" customWidth="1"/>
    <col min="11035" max="11035" width="14.625" style="41" customWidth="1"/>
    <col min="11036" max="11036" width="4.625" style="41" customWidth="1"/>
    <col min="11037" max="11037" width="14.625" style="41" customWidth="1"/>
    <col min="11038" max="11038" width="20.625" style="41" customWidth="1"/>
    <col min="11039" max="11039" width="16.625" style="41" customWidth="1"/>
    <col min="11040" max="11040" width="1.625" style="41" customWidth="1"/>
    <col min="11041" max="11281" width="9" style="41"/>
    <col min="11282" max="11283" width="1.625" style="41" customWidth="1"/>
    <col min="11284" max="11284" width="4.625" style="41" customWidth="1"/>
    <col min="11285" max="11285" width="24.625" style="41" customWidth="1"/>
    <col min="11286" max="11286" width="4.625" style="41" customWidth="1"/>
    <col min="11287" max="11287" width="14.625" style="41" customWidth="1"/>
    <col min="11288" max="11288" width="4.625" style="41" customWidth="1"/>
    <col min="11289" max="11289" width="14.625" style="41" customWidth="1"/>
    <col min="11290" max="11290" width="4.625" style="41" customWidth="1"/>
    <col min="11291" max="11291" width="14.625" style="41" customWidth="1"/>
    <col min="11292" max="11292" width="4.625" style="41" customWidth="1"/>
    <col min="11293" max="11293" width="14.625" style="41" customWidth="1"/>
    <col min="11294" max="11294" width="20.625" style="41" customWidth="1"/>
    <col min="11295" max="11295" width="16.625" style="41" customWidth="1"/>
    <col min="11296" max="11296" width="1.625" style="41" customWidth="1"/>
    <col min="11297" max="11537" width="9" style="41"/>
    <col min="11538" max="11539" width="1.625" style="41" customWidth="1"/>
    <col min="11540" max="11540" width="4.625" style="41" customWidth="1"/>
    <col min="11541" max="11541" width="24.625" style="41" customWidth="1"/>
    <col min="11542" max="11542" width="4.625" style="41" customWidth="1"/>
    <col min="11543" max="11543" width="14.625" style="41" customWidth="1"/>
    <col min="11544" max="11544" width="4.625" style="41" customWidth="1"/>
    <col min="11545" max="11545" width="14.625" style="41" customWidth="1"/>
    <col min="11546" max="11546" width="4.625" style="41" customWidth="1"/>
    <col min="11547" max="11547" width="14.625" style="41" customWidth="1"/>
    <col min="11548" max="11548" width="4.625" style="41" customWidth="1"/>
    <col min="11549" max="11549" width="14.625" style="41" customWidth="1"/>
    <col min="11550" max="11550" width="20.625" style="41" customWidth="1"/>
    <col min="11551" max="11551" width="16.625" style="41" customWidth="1"/>
    <col min="11552" max="11552" width="1.625" style="41" customWidth="1"/>
    <col min="11553" max="11793" width="9" style="41"/>
    <col min="11794" max="11795" width="1.625" style="41" customWidth="1"/>
    <col min="11796" max="11796" width="4.625" style="41" customWidth="1"/>
    <col min="11797" max="11797" width="24.625" style="41" customWidth="1"/>
    <col min="11798" max="11798" width="4.625" style="41" customWidth="1"/>
    <col min="11799" max="11799" width="14.625" style="41" customWidth="1"/>
    <col min="11800" max="11800" width="4.625" style="41" customWidth="1"/>
    <col min="11801" max="11801" width="14.625" style="41" customWidth="1"/>
    <col min="11802" max="11802" width="4.625" style="41" customWidth="1"/>
    <col min="11803" max="11803" width="14.625" style="41" customWidth="1"/>
    <col min="11804" max="11804" width="4.625" style="41" customWidth="1"/>
    <col min="11805" max="11805" width="14.625" style="41" customWidth="1"/>
    <col min="11806" max="11806" width="20.625" style="41" customWidth="1"/>
    <col min="11807" max="11807" width="16.625" style="41" customWidth="1"/>
    <col min="11808" max="11808" width="1.625" style="41" customWidth="1"/>
    <col min="11809" max="12049" width="9" style="41"/>
    <col min="12050" max="12051" width="1.625" style="41" customWidth="1"/>
    <col min="12052" max="12052" width="4.625" style="41" customWidth="1"/>
    <col min="12053" max="12053" width="24.625" style="41" customWidth="1"/>
    <col min="12054" max="12054" width="4.625" style="41" customWidth="1"/>
    <col min="12055" max="12055" width="14.625" style="41" customWidth="1"/>
    <col min="12056" max="12056" width="4.625" style="41" customWidth="1"/>
    <col min="12057" max="12057" width="14.625" style="41" customWidth="1"/>
    <col min="12058" max="12058" width="4.625" style="41" customWidth="1"/>
    <col min="12059" max="12059" width="14.625" style="41" customWidth="1"/>
    <col min="12060" max="12060" width="4.625" style="41" customWidth="1"/>
    <col min="12061" max="12061" width="14.625" style="41" customWidth="1"/>
    <col min="12062" max="12062" width="20.625" style="41" customWidth="1"/>
    <col min="12063" max="12063" width="16.625" style="41" customWidth="1"/>
    <col min="12064" max="12064" width="1.625" style="41" customWidth="1"/>
    <col min="12065" max="12305" width="9" style="41"/>
    <col min="12306" max="12307" width="1.625" style="41" customWidth="1"/>
    <col min="12308" max="12308" width="4.625" style="41" customWidth="1"/>
    <col min="12309" max="12309" width="24.625" style="41" customWidth="1"/>
    <col min="12310" max="12310" width="4.625" style="41" customWidth="1"/>
    <col min="12311" max="12311" width="14.625" style="41" customWidth="1"/>
    <col min="12312" max="12312" width="4.625" style="41" customWidth="1"/>
    <col min="12313" max="12313" width="14.625" style="41" customWidth="1"/>
    <col min="12314" max="12314" width="4.625" style="41" customWidth="1"/>
    <col min="12315" max="12315" width="14.625" style="41" customWidth="1"/>
    <col min="12316" max="12316" width="4.625" style="41" customWidth="1"/>
    <col min="12317" max="12317" width="14.625" style="41" customWidth="1"/>
    <col min="12318" max="12318" width="20.625" style="41" customWidth="1"/>
    <col min="12319" max="12319" width="16.625" style="41" customWidth="1"/>
    <col min="12320" max="12320" width="1.625" style="41" customWidth="1"/>
    <col min="12321" max="12561" width="9" style="41"/>
    <col min="12562" max="12563" width="1.625" style="41" customWidth="1"/>
    <col min="12564" max="12564" width="4.625" style="41" customWidth="1"/>
    <col min="12565" max="12565" width="24.625" style="41" customWidth="1"/>
    <col min="12566" max="12566" width="4.625" style="41" customWidth="1"/>
    <col min="12567" max="12567" width="14.625" style="41" customWidth="1"/>
    <col min="12568" max="12568" width="4.625" style="41" customWidth="1"/>
    <col min="12569" max="12569" width="14.625" style="41" customWidth="1"/>
    <col min="12570" max="12570" width="4.625" style="41" customWidth="1"/>
    <col min="12571" max="12571" width="14.625" style="41" customWidth="1"/>
    <col min="12572" max="12572" width="4.625" style="41" customWidth="1"/>
    <col min="12573" max="12573" width="14.625" style="41" customWidth="1"/>
    <col min="12574" max="12574" width="20.625" style="41" customWidth="1"/>
    <col min="12575" max="12575" width="16.625" style="41" customWidth="1"/>
    <col min="12576" max="12576" width="1.625" style="41" customWidth="1"/>
    <col min="12577" max="12817" width="9" style="41"/>
    <col min="12818" max="12819" width="1.625" style="41" customWidth="1"/>
    <col min="12820" max="12820" width="4.625" style="41" customWidth="1"/>
    <col min="12821" max="12821" width="24.625" style="41" customWidth="1"/>
    <col min="12822" max="12822" width="4.625" style="41" customWidth="1"/>
    <col min="12823" max="12823" width="14.625" style="41" customWidth="1"/>
    <col min="12824" max="12824" width="4.625" style="41" customWidth="1"/>
    <col min="12825" max="12825" width="14.625" style="41" customWidth="1"/>
    <col min="12826" max="12826" width="4.625" style="41" customWidth="1"/>
    <col min="12827" max="12827" width="14.625" style="41" customWidth="1"/>
    <col min="12828" max="12828" width="4.625" style="41" customWidth="1"/>
    <col min="12829" max="12829" width="14.625" style="41" customWidth="1"/>
    <col min="12830" max="12830" width="20.625" style="41" customWidth="1"/>
    <col min="12831" max="12831" width="16.625" style="41" customWidth="1"/>
    <col min="12832" max="12832" width="1.625" style="41" customWidth="1"/>
    <col min="12833" max="13073" width="9" style="41"/>
    <col min="13074" max="13075" width="1.625" style="41" customWidth="1"/>
    <col min="13076" max="13076" width="4.625" style="41" customWidth="1"/>
    <col min="13077" max="13077" width="24.625" style="41" customWidth="1"/>
    <col min="13078" max="13078" width="4.625" style="41" customWidth="1"/>
    <col min="13079" max="13079" width="14.625" style="41" customWidth="1"/>
    <col min="13080" max="13080" width="4.625" style="41" customWidth="1"/>
    <col min="13081" max="13081" width="14.625" style="41" customWidth="1"/>
    <col min="13082" max="13082" width="4.625" style="41" customWidth="1"/>
    <col min="13083" max="13083" width="14.625" style="41" customWidth="1"/>
    <col min="13084" max="13084" width="4.625" style="41" customWidth="1"/>
    <col min="13085" max="13085" width="14.625" style="41" customWidth="1"/>
    <col min="13086" max="13086" width="20.625" style="41" customWidth="1"/>
    <col min="13087" max="13087" width="16.625" style="41" customWidth="1"/>
    <col min="13088" max="13088" width="1.625" style="41" customWidth="1"/>
    <col min="13089" max="13329" width="9" style="41"/>
    <col min="13330" max="13331" width="1.625" style="41" customWidth="1"/>
    <col min="13332" max="13332" width="4.625" style="41" customWidth="1"/>
    <col min="13333" max="13333" width="24.625" style="41" customWidth="1"/>
    <col min="13334" max="13334" width="4.625" style="41" customWidth="1"/>
    <col min="13335" max="13335" width="14.625" style="41" customWidth="1"/>
    <col min="13336" max="13336" width="4.625" style="41" customWidth="1"/>
    <col min="13337" max="13337" width="14.625" style="41" customWidth="1"/>
    <col min="13338" max="13338" width="4.625" style="41" customWidth="1"/>
    <col min="13339" max="13339" width="14.625" style="41" customWidth="1"/>
    <col min="13340" max="13340" width="4.625" style="41" customWidth="1"/>
    <col min="13341" max="13341" width="14.625" style="41" customWidth="1"/>
    <col min="13342" max="13342" width="20.625" style="41" customWidth="1"/>
    <col min="13343" max="13343" width="16.625" style="41" customWidth="1"/>
    <col min="13344" max="13344" width="1.625" style="41" customWidth="1"/>
    <col min="13345" max="13585" width="9" style="41"/>
    <col min="13586" max="13587" width="1.625" style="41" customWidth="1"/>
    <col min="13588" max="13588" width="4.625" style="41" customWidth="1"/>
    <col min="13589" max="13589" width="24.625" style="41" customWidth="1"/>
    <col min="13590" max="13590" width="4.625" style="41" customWidth="1"/>
    <col min="13591" max="13591" width="14.625" style="41" customWidth="1"/>
    <col min="13592" max="13592" width="4.625" style="41" customWidth="1"/>
    <col min="13593" max="13593" width="14.625" style="41" customWidth="1"/>
    <col min="13594" max="13594" width="4.625" style="41" customWidth="1"/>
    <col min="13595" max="13595" width="14.625" style="41" customWidth="1"/>
    <col min="13596" max="13596" width="4.625" style="41" customWidth="1"/>
    <col min="13597" max="13597" width="14.625" style="41" customWidth="1"/>
    <col min="13598" max="13598" width="20.625" style="41" customWidth="1"/>
    <col min="13599" max="13599" width="16.625" style="41" customWidth="1"/>
    <col min="13600" max="13600" width="1.625" style="41" customWidth="1"/>
    <col min="13601" max="13841" width="9" style="41"/>
    <col min="13842" max="13843" width="1.625" style="41" customWidth="1"/>
    <col min="13844" max="13844" width="4.625" style="41" customWidth="1"/>
    <col min="13845" max="13845" width="24.625" style="41" customWidth="1"/>
    <col min="13846" max="13846" width="4.625" style="41" customWidth="1"/>
    <col min="13847" max="13847" width="14.625" style="41" customWidth="1"/>
    <col min="13848" max="13848" width="4.625" style="41" customWidth="1"/>
    <col min="13849" max="13849" width="14.625" style="41" customWidth="1"/>
    <col min="13850" max="13850" width="4.625" style="41" customWidth="1"/>
    <col min="13851" max="13851" width="14.625" style="41" customWidth="1"/>
    <col min="13852" max="13852" width="4.625" style="41" customWidth="1"/>
    <col min="13853" max="13853" width="14.625" style="41" customWidth="1"/>
    <col min="13854" max="13854" width="20.625" style="41" customWidth="1"/>
    <col min="13855" max="13855" width="16.625" style="41" customWidth="1"/>
    <col min="13856" max="13856" width="1.625" style="41" customWidth="1"/>
    <col min="13857" max="14097" width="9" style="41"/>
    <col min="14098" max="14099" width="1.625" style="41" customWidth="1"/>
    <col min="14100" max="14100" width="4.625" style="41" customWidth="1"/>
    <col min="14101" max="14101" width="24.625" style="41" customWidth="1"/>
    <col min="14102" max="14102" width="4.625" style="41" customWidth="1"/>
    <col min="14103" max="14103" width="14.625" style="41" customWidth="1"/>
    <col min="14104" max="14104" width="4.625" style="41" customWidth="1"/>
    <col min="14105" max="14105" width="14.625" style="41" customWidth="1"/>
    <col min="14106" max="14106" width="4.625" style="41" customWidth="1"/>
    <col min="14107" max="14107" width="14.625" style="41" customWidth="1"/>
    <col min="14108" max="14108" width="4.625" style="41" customWidth="1"/>
    <col min="14109" max="14109" width="14.625" style="41" customWidth="1"/>
    <col min="14110" max="14110" width="20.625" style="41" customWidth="1"/>
    <col min="14111" max="14111" width="16.625" style="41" customWidth="1"/>
    <col min="14112" max="14112" width="1.625" style="41" customWidth="1"/>
    <col min="14113" max="14353" width="9" style="41"/>
    <col min="14354" max="14355" width="1.625" style="41" customWidth="1"/>
    <col min="14356" max="14356" width="4.625" style="41" customWidth="1"/>
    <col min="14357" max="14357" width="24.625" style="41" customWidth="1"/>
    <col min="14358" max="14358" width="4.625" style="41" customWidth="1"/>
    <col min="14359" max="14359" width="14.625" style="41" customWidth="1"/>
    <col min="14360" max="14360" width="4.625" style="41" customWidth="1"/>
    <col min="14361" max="14361" width="14.625" style="41" customWidth="1"/>
    <col min="14362" max="14362" width="4.625" style="41" customWidth="1"/>
    <col min="14363" max="14363" width="14.625" style="41" customWidth="1"/>
    <col min="14364" max="14364" width="4.625" style="41" customWidth="1"/>
    <col min="14365" max="14365" width="14.625" style="41" customWidth="1"/>
    <col min="14366" max="14366" width="20.625" style="41" customWidth="1"/>
    <col min="14367" max="14367" width="16.625" style="41" customWidth="1"/>
    <col min="14368" max="14368" width="1.625" style="41" customWidth="1"/>
    <col min="14369" max="14609" width="9" style="41"/>
    <col min="14610" max="14611" width="1.625" style="41" customWidth="1"/>
    <col min="14612" max="14612" width="4.625" style="41" customWidth="1"/>
    <col min="14613" max="14613" width="24.625" style="41" customWidth="1"/>
    <col min="14614" max="14614" width="4.625" style="41" customWidth="1"/>
    <col min="14615" max="14615" width="14.625" style="41" customWidth="1"/>
    <col min="14616" max="14616" width="4.625" style="41" customWidth="1"/>
    <col min="14617" max="14617" width="14.625" style="41" customWidth="1"/>
    <col min="14618" max="14618" width="4.625" style="41" customWidth="1"/>
    <col min="14619" max="14619" width="14.625" style="41" customWidth="1"/>
    <col min="14620" max="14620" width="4.625" style="41" customWidth="1"/>
    <col min="14621" max="14621" width="14.625" style="41" customWidth="1"/>
    <col min="14622" max="14622" width="20.625" style="41" customWidth="1"/>
    <col min="14623" max="14623" width="16.625" style="41" customWidth="1"/>
    <col min="14624" max="14624" width="1.625" style="41" customWidth="1"/>
    <col min="14625" max="14865" width="9" style="41"/>
    <col min="14866" max="14867" width="1.625" style="41" customWidth="1"/>
    <col min="14868" max="14868" width="4.625" style="41" customWidth="1"/>
    <col min="14869" max="14869" width="24.625" style="41" customWidth="1"/>
    <col min="14870" max="14870" width="4.625" style="41" customWidth="1"/>
    <col min="14871" max="14871" width="14.625" style="41" customWidth="1"/>
    <col min="14872" max="14872" width="4.625" style="41" customWidth="1"/>
    <col min="14873" max="14873" width="14.625" style="41" customWidth="1"/>
    <col min="14874" max="14874" width="4.625" style="41" customWidth="1"/>
    <col min="14875" max="14875" width="14.625" style="41" customWidth="1"/>
    <col min="14876" max="14876" width="4.625" style="41" customWidth="1"/>
    <col min="14877" max="14877" width="14.625" style="41" customWidth="1"/>
    <col min="14878" max="14878" width="20.625" style="41" customWidth="1"/>
    <col min="14879" max="14879" width="16.625" style="41" customWidth="1"/>
    <col min="14880" max="14880" width="1.625" style="41" customWidth="1"/>
    <col min="14881" max="15121" width="9" style="41"/>
    <col min="15122" max="15123" width="1.625" style="41" customWidth="1"/>
    <col min="15124" max="15124" width="4.625" style="41" customWidth="1"/>
    <col min="15125" max="15125" width="24.625" style="41" customWidth="1"/>
    <col min="15126" max="15126" width="4.625" style="41" customWidth="1"/>
    <col min="15127" max="15127" width="14.625" style="41" customWidth="1"/>
    <col min="15128" max="15128" width="4.625" style="41" customWidth="1"/>
    <col min="15129" max="15129" width="14.625" style="41" customWidth="1"/>
    <col min="15130" max="15130" width="4.625" style="41" customWidth="1"/>
    <col min="15131" max="15131" width="14.625" style="41" customWidth="1"/>
    <col min="15132" max="15132" width="4.625" style="41" customWidth="1"/>
    <col min="15133" max="15133" width="14.625" style="41" customWidth="1"/>
    <col min="15134" max="15134" width="20.625" style="41" customWidth="1"/>
    <col min="15135" max="15135" width="16.625" style="41" customWidth="1"/>
    <col min="15136" max="15136" width="1.625" style="41" customWidth="1"/>
    <col min="15137" max="15377" width="9" style="41"/>
    <col min="15378" max="15379" width="1.625" style="41" customWidth="1"/>
    <col min="15380" max="15380" width="4.625" style="41" customWidth="1"/>
    <col min="15381" max="15381" width="24.625" style="41" customWidth="1"/>
    <col min="15382" max="15382" width="4.625" style="41" customWidth="1"/>
    <col min="15383" max="15383" width="14.625" style="41" customWidth="1"/>
    <col min="15384" max="15384" width="4.625" style="41" customWidth="1"/>
    <col min="15385" max="15385" width="14.625" style="41" customWidth="1"/>
    <col min="15386" max="15386" width="4.625" style="41" customWidth="1"/>
    <col min="15387" max="15387" width="14.625" style="41" customWidth="1"/>
    <col min="15388" max="15388" width="4.625" style="41" customWidth="1"/>
    <col min="15389" max="15389" width="14.625" style="41" customWidth="1"/>
    <col min="15390" max="15390" width="20.625" style="41" customWidth="1"/>
    <col min="15391" max="15391" width="16.625" style="41" customWidth="1"/>
    <col min="15392" max="15392" width="1.625" style="41" customWidth="1"/>
    <col min="15393" max="15633" width="9" style="41"/>
    <col min="15634" max="15635" width="1.625" style="41" customWidth="1"/>
    <col min="15636" max="15636" width="4.625" style="41" customWidth="1"/>
    <col min="15637" max="15637" width="24.625" style="41" customWidth="1"/>
    <col min="15638" max="15638" width="4.625" style="41" customWidth="1"/>
    <col min="15639" max="15639" width="14.625" style="41" customWidth="1"/>
    <col min="15640" max="15640" width="4.625" style="41" customWidth="1"/>
    <col min="15641" max="15641" width="14.625" style="41" customWidth="1"/>
    <col min="15642" max="15642" width="4.625" style="41" customWidth="1"/>
    <col min="15643" max="15643" width="14.625" style="41" customWidth="1"/>
    <col min="15644" max="15644" width="4.625" style="41" customWidth="1"/>
    <col min="15645" max="15645" width="14.625" style="41" customWidth="1"/>
    <col min="15646" max="15646" width="20.625" style="41" customWidth="1"/>
    <col min="15647" max="15647" width="16.625" style="41" customWidth="1"/>
    <col min="15648" max="15648" width="1.625" style="41" customWidth="1"/>
    <col min="15649" max="15889" width="9" style="41"/>
    <col min="15890" max="15891" width="1.625" style="41" customWidth="1"/>
    <col min="15892" max="15892" width="4.625" style="41" customWidth="1"/>
    <col min="15893" max="15893" width="24.625" style="41" customWidth="1"/>
    <col min="15894" max="15894" width="4.625" style="41" customWidth="1"/>
    <col min="15895" max="15895" width="14.625" style="41" customWidth="1"/>
    <col min="15896" max="15896" width="4.625" style="41" customWidth="1"/>
    <col min="15897" max="15897" width="14.625" style="41" customWidth="1"/>
    <col min="15898" max="15898" width="4.625" style="41" customWidth="1"/>
    <col min="15899" max="15899" width="14.625" style="41" customWidth="1"/>
    <col min="15900" max="15900" width="4.625" style="41" customWidth="1"/>
    <col min="15901" max="15901" width="14.625" style="41" customWidth="1"/>
    <col min="15902" max="15902" width="20.625" style="41" customWidth="1"/>
    <col min="15903" max="15903" width="16.625" style="41" customWidth="1"/>
    <col min="15904" max="15904" width="1.625" style="41" customWidth="1"/>
    <col min="15905" max="16145" width="9" style="41"/>
    <col min="16146" max="16147" width="1.625" style="41" customWidth="1"/>
    <col min="16148" max="16148" width="4.625" style="41" customWidth="1"/>
    <col min="16149" max="16149" width="24.625" style="41" customWidth="1"/>
    <col min="16150" max="16150" width="4.625" style="41" customWidth="1"/>
    <col min="16151" max="16151" width="14.625" style="41" customWidth="1"/>
    <col min="16152" max="16152" width="4.625" style="41" customWidth="1"/>
    <col min="16153" max="16153" width="14.625" style="41" customWidth="1"/>
    <col min="16154" max="16154" width="4.625" style="41" customWidth="1"/>
    <col min="16155" max="16155" width="14.625" style="41" customWidth="1"/>
    <col min="16156" max="16156" width="4.625" style="41" customWidth="1"/>
    <col min="16157" max="16157" width="14.625" style="41" customWidth="1"/>
    <col min="16158" max="16158" width="20.625" style="41" customWidth="1"/>
    <col min="16159" max="16159" width="16.625" style="41" customWidth="1"/>
    <col min="16160" max="16160" width="1.625" style="41" customWidth="1"/>
    <col min="16161" max="16384" width="9" style="41"/>
  </cols>
  <sheetData>
    <row r="1" spans="3:36" ht="20.100000000000001" customHeight="1" x14ac:dyDescent="0.4">
      <c r="C1" s="41" t="s">
        <v>63</v>
      </c>
      <c r="AC1" s="42"/>
      <c r="AD1" s="42"/>
      <c r="AE1" s="43" t="s">
        <v>33</v>
      </c>
    </row>
    <row r="2" spans="3:36" ht="20.100000000000001" customHeight="1" x14ac:dyDescent="0.4">
      <c r="C2" s="174" t="s">
        <v>53</v>
      </c>
      <c r="D2" s="174"/>
      <c r="E2" s="175" t="str">
        <f>C3&amp;". "&amp;D3</f>
        <v>5. やちグリ</v>
      </c>
      <c r="F2" s="176"/>
      <c r="G2" s="176"/>
      <c r="H2" s="176"/>
      <c r="I2" s="176"/>
      <c r="J2" s="177"/>
      <c r="K2" s="175" t="str">
        <f>C8&amp;". "&amp;D8</f>
        <v>6. チョコアポロ</v>
      </c>
      <c r="L2" s="176"/>
      <c r="M2" s="176"/>
      <c r="N2" s="176"/>
      <c r="O2" s="176"/>
      <c r="P2" s="177"/>
      <c r="Q2" s="175" t="str">
        <f>C13&amp;". "&amp;D13</f>
        <v>7. ワイワイフリーク</v>
      </c>
      <c r="R2" s="176"/>
      <c r="S2" s="176"/>
      <c r="T2" s="176"/>
      <c r="U2" s="176"/>
      <c r="V2" s="177"/>
      <c r="W2" s="175" t="str">
        <f>C18&amp;". "&amp;D18</f>
        <v>8. YUME KURA S</v>
      </c>
      <c r="X2" s="176"/>
      <c r="Y2" s="176"/>
      <c r="Z2" s="176"/>
      <c r="AA2" s="176"/>
      <c r="AB2" s="177"/>
      <c r="AC2" s="172" t="s">
        <v>35</v>
      </c>
      <c r="AD2" s="173"/>
      <c r="AE2" s="44" t="s">
        <v>0</v>
      </c>
      <c r="AI2" s="3" t="s">
        <v>1</v>
      </c>
      <c r="AJ2" s="2"/>
    </row>
    <row r="3" spans="3:36" ht="20.100000000000001" customHeight="1" x14ac:dyDescent="0.4">
      <c r="C3" s="154">
        <v>5</v>
      </c>
      <c r="D3" s="157" t="s">
        <v>67</v>
      </c>
      <c r="E3" s="160"/>
      <c r="F3" s="161"/>
      <c r="G3" s="161"/>
      <c r="H3" s="161"/>
      <c r="I3" s="161"/>
      <c r="J3" s="162"/>
      <c r="K3" s="45" t="str">
        <f>IF(M3&gt;O3,"○",IF(M3&lt;O3,"×"," "))</f>
        <v>○</v>
      </c>
      <c r="L3" s="46"/>
      <c r="M3" s="47">
        <f>COUNTIF(L4:L6,"○")</f>
        <v>3</v>
      </c>
      <c r="N3" s="48" t="s">
        <v>36</v>
      </c>
      <c r="O3" s="47">
        <f>COUNTIF(P4:P6,"○")</f>
        <v>0</v>
      </c>
      <c r="P3" s="49"/>
      <c r="Q3" s="45" t="str">
        <f>IF(S3&gt;U3,"○",IF(S3&lt;U3,"×"," "))</f>
        <v>○</v>
      </c>
      <c r="R3" s="46"/>
      <c r="S3" s="47">
        <f>COUNTIF(R4:R6,"○")</f>
        <v>2</v>
      </c>
      <c r="T3" s="48" t="s">
        <v>36</v>
      </c>
      <c r="U3" s="47">
        <f>COUNTIF(V4:V6,"○")</f>
        <v>1</v>
      </c>
      <c r="V3" s="49"/>
      <c r="W3" s="45" t="str">
        <f>IF(Y3&gt;AA3,"○",IF(Y3&lt;AA3,"×"," "))</f>
        <v>○</v>
      </c>
      <c r="X3" s="46"/>
      <c r="Y3" s="47">
        <f>COUNTIF(X4:X6,"○")</f>
        <v>3</v>
      </c>
      <c r="Z3" s="48" t="s">
        <v>36</v>
      </c>
      <c r="AA3" s="47">
        <f>COUNTIF(AB4:AB6,"○")</f>
        <v>0</v>
      </c>
      <c r="AB3" s="49"/>
      <c r="AC3" s="50"/>
      <c r="AD3" s="51"/>
      <c r="AE3" s="169">
        <v>1</v>
      </c>
      <c r="AI3" s="4"/>
      <c r="AJ3" s="5"/>
    </row>
    <row r="4" spans="3:36" ht="20.100000000000001" customHeight="1" x14ac:dyDescent="0.4">
      <c r="C4" s="155"/>
      <c r="D4" s="158"/>
      <c r="E4" s="163"/>
      <c r="F4" s="164"/>
      <c r="G4" s="164"/>
      <c r="H4" s="164"/>
      <c r="I4" s="164"/>
      <c r="J4" s="165"/>
      <c r="K4" s="52" t="s">
        <v>38</v>
      </c>
      <c r="L4" s="53" t="str">
        <f>IF(M4&gt;O4,"○",IF(M4&lt;O4,"×"," "))</f>
        <v>○</v>
      </c>
      <c r="M4" s="54">
        <v>6</v>
      </c>
      <c r="N4" s="55" t="s">
        <v>36</v>
      </c>
      <c r="O4" s="56">
        <v>3</v>
      </c>
      <c r="P4" s="57" t="str">
        <f>IF(M4&lt;O4,"○",IF(M4&gt;O4,"×"," "))</f>
        <v>×</v>
      </c>
      <c r="Q4" s="52" t="s">
        <v>38</v>
      </c>
      <c r="R4" s="53" t="str">
        <f>IF(S4&gt;U4,"○",IF(S4&lt;U4,"×"," "))</f>
        <v>○</v>
      </c>
      <c r="S4" s="54">
        <v>6</v>
      </c>
      <c r="T4" s="55" t="s">
        <v>36</v>
      </c>
      <c r="U4" s="56">
        <v>1</v>
      </c>
      <c r="V4" s="57" t="str">
        <f>IF(S4&lt;U4,"○",IF(S4&gt;U4,"×"," "))</f>
        <v>×</v>
      </c>
      <c r="W4" s="52" t="s">
        <v>38</v>
      </c>
      <c r="X4" s="53" t="str">
        <f>IF(Y4&gt;AA4,"○",IF(Y4&lt;AA4,"×"," "))</f>
        <v>○</v>
      </c>
      <c r="Y4" s="54">
        <v>6</v>
      </c>
      <c r="Z4" s="55" t="s">
        <v>36</v>
      </c>
      <c r="AA4" s="56">
        <v>0</v>
      </c>
      <c r="AB4" s="57" t="str">
        <f>IF(Y4&lt;AA4,"○",IF(Y4&gt;AA4,"×"," "))</f>
        <v>×</v>
      </c>
      <c r="AC4" s="58" t="s">
        <v>39</v>
      </c>
      <c r="AD4" s="59" t="str">
        <f>COUNTIF(E3:AB3,"○")&amp;"勝 "&amp;COUNTIF(E3:AB3,"×")&amp;"敗"</f>
        <v>3勝 0敗</v>
      </c>
      <c r="AE4" s="170"/>
      <c r="AI4" s="6">
        <v>5</v>
      </c>
      <c r="AJ4" s="29" t="s">
        <v>10</v>
      </c>
    </row>
    <row r="5" spans="3:36" ht="20.100000000000001" customHeight="1" x14ac:dyDescent="0.4">
      <c r="C5" s="155"/>
      <c r="D5" s="158"/>
      <c r="E5" s="163"/>
      <c r="F5" s="164"/>
      <c r="G5" s="164"/>
      <c r="H5" s="164"/>
      <c r="I5" s="164"/>
      <c r="J5" s="165"/>
      <c r="K5" s="60" t="s">
        <v>40</v>
      </c>
      <c r="L5" s="61" t="str">
        <f>IF(M5&gt;O5,"○",IF(M5&lt;O5,"×"," "))</f>
        <v>○</v>
      </c>
      <c r="M5" s="62">
        <v>6</v>
      </c>
      <c r="N5" s="63" t="s">
        <v>36</v>
      </c>
      <c r="O5" s="64">
        <v>0</v>
      </c>
      <c r="P5" s="65" t="str">
        <f>IF(M5&lt;O5,"○",IF(M5&gt;O5,"×"," "))</f>
        <v>×</v>
      </c>
      <c r="Q5" s="60" t="s">
        <v>40</v>
      </c>
      <c r="R5" s="61" t="str">
        <f>IF(S5&gt;U5,"○",IF(S5&lt;U5,"×"," "))</f>
        <v>×</v>
      </c>
      <c r="S5" s="62">
        <v>3</v>
      </c>
      <c r="T5" s="63" t="s">
        <v>36</v>
      </c>
      <c r="U5" s="64">
        <v>6</v>
      </c>
      <c r="V5" s="65" t="str">
        <f>IF(S5&lt;U5,"○",IF(S5&gt;U5,"×"," "))</f>
        <v>○</v>
      </c>
      <c r="W5" s="60" t="s">
        <v>40</v>
      </c>
      <c r="X5" s="61" t="str">
        <f>IF(Y5&gt;AA5,"○",IF(Y5&lt;AA5,"×"," "))</f>
        <v>○</v>
      </c>
      <c r="Y5" s="62">
        <v>6</v>
      </c>
      <c r="Z5" s="63" t="s">
        <v>36</v>
      </c>
      <c r="AA5" s="64">
        <v>2</v>
      </c>
      <c r="AB5" s="65" t="str">
        <f>IF(Y5&lt;AA5,"○",IF(Y5&gt;AA5,"×"," "))</f>
        <v>×</v>
      </c>
      <c r="AC5" s="66" t="s">
        <v>41</v>
      </c>
      <c r="AD5" s="67"/>
      <c r="AE5" s="170"/>
      <c r="AG5" s="68"/>
      <c r="AI5" s="7">
        <f>AI4+1</f>
        <v>6</v>
      </c>
      <c r="AJ5" s="27" t="s">
        <v>11</v>
      </c>
    </row>
    <row r="6" spans="3:36" ht="20.100000000000001" customHeight="1" x14ac:dyDescent="0.4">
      <c r="C6" s="155"/>
      <c r="D6" s="158"/>
      <c r="E6" s="163"/>
      <c r="F6" s="164"/>
      <c r="G6" s="164"/>
      <c r="H6" s="164"/>
      <c r="I6" s="164"/>
      <c r="J6" s="165"/>
      <c r="K6" s="69" t="s">
        <v>42</v>
      </c>
      <c r="L6" s="70" t="str">
        <f>IF(M6&gt;O6,"○",IF(M6&lt;O6,"×"," "))</f>
        <v>○</v>
      </c>
      <c r="M6" s="71">
        <v>6</v>
      </c>
      <c r="N6" s="72" t="s">
        <v>36</v>
      </c>
      <c r="O6" s="73">
        <v>3</v>
      </c>
      <c r="P6" s="74" t="str">
        <f>IF(M6&lt;O6,"○",IF(M6&gt;O6,"×"," "))</f>
        <v>×</v>
      </c>
      <c r="Q6" s="69" t="s">
        <v>42</v>
      </c>
      <c r="R6" s="70" t="str">
        <f>IF(S6&gt;U6,"○",IF(S6&lt;U6,"×"," "))</f>
        <v>○</v>
      </c>
      <c r="S6" s="71">
        <v>6</v>
      </c>
      <c r="T6" s="72" t="s">
        <v>36</v>
      </c>
      <c r="U6" s="73">
        <v>1</v>
      </c>
      <c r="V6" s="74" t="str">
        <f>IF(S6&lt;U6,"○",IF(S6&gt;U6,"×"," "))</f>
        <v>×</v>
      </c>
      <c r="W6" s="69" t="s">
        <v>42</v>
      </c>
      <c r="X6" s="70" t="str">
        <f>IF(Y6&gt;AA6,"○",IF(Y6&lt;AA6,"×"," "))</f>
        <v>○</v>
      </c>
      <c r="Y6" s="71">
        <v>6</v>
      </c>
      <c r="Z6" s="72" t="s">
        <v>36</v>
      </c>
      <c r="AA6" s="73">
        <v>1</v>
      </c>
      <c r="AB6" s="74" t="str">
        <f>IF(Y6&lt;AA6,"○",IF(Y6&gt;AA6,"×"," "))</f>
        <v>×</v>
      </c>
      <c r="AC6" s="75" t="s">
        <v>43</v>
      </c>
      <c r="AD6" s="76"/>
      <c r="AE6" s="170"/>
      <c r="AG6" s="68"/>
      <c r="AI6" s="7">
        <f>AI5+1</f>
        <v>7</v>
      </c>
      <c r="AJ6" s="27" t="s">
        <v>12</v>
      </c>
    </row>
    <row r="7" spans="3:36" ht="20.100000000000001" customHeight="1" x14ac:dyDescent="0.4">
      <c r="C7" s="156"/>
      <c r="D7" s="159"/>
      <c r="E7" s="166"/>
      <c r="F7" s="167"/>
      <c r="G7" s="167"/>
      <c r="H7" s="167"/>
      <c r="I7" s="167"/>
      <c r="J7" s="168"/>
      <c r="K7" s="77" t="s">
        <v>44</v>
      </c>
      <c r="L7" s="78"/>
      <c r="M7" s="79">
        <f>SUM(M4:M6)</f>
        <v>18</v>
      </c>
      <c r="N7" s="80" t="s">
        <v>36</v>
      </c>
      <c r="O7" s="81">
        <f>SUM(O4:O6)</f>
        <v>6</v>
      </c>
      <c r="P7" s="82"/>
      <c r="Q7" s="77" t="s">
        <v>44</v>
      </c>
      <c r="R7" s="78"/>
      <c r="S7" s="79">
        <f>SUM(S4:S6)</f>
        <v>15</v>
      </c>
      <c r="T7" s="80" t="s">
        <v>36</v>
      </c>
      <c r="U7" s="81">
        <f>SUM(U4:U6)</f>
        <v>8</v>
      </c>
      <c r="V7" s="82"/>
      <c r="W7" s="77" t="s">
        <v>44</v>
      </c>
      <c r="X7" s="78"/>
      <c r="Y7" s="79">
        <f>SUM(Y4:Y6)</f>
        <v>18</v>
      </c>
      <c r="Z7" s="80" t="s">
        <v>36</v>
      </c>
      <c r="AA7" s="81">
        <f>SUM(AA4:AA6)</f>
        <v>3</v>
      </c>
      <c r="AB7" s="82"/>
      <c r="AC7" s="83"/>
      <c r="AD7" s="84"/>
      <c r="AE7" s="170"/>
      <c r="AG7" s="68"/>
      <c r="AI7" s="9">
        <f>AI6+1</f>
        <v>8</v>
      </c>
      <c r="AJ7" s="28" t="s">
        <v>13</v>
      </c>
    </row>
    <row r="8" spans="3:36" ht="20.100000000000001" customHeight="1" x14ac:dyDescent="0.4">
      <c r="C8" s="154">
        <f>C3+1</f>
        <v>6</v>
      </c>
      <c r="D8" s="157" t="s">
        <v>68</v>
      </c>
      <c r="E8" s="45" t="str">
        <f>IF(G8&gt;I8,"○",IF(G8&lt;I8,"×"," "))</f>
        <v>×</v>
      </c>
      <c r="F8" s="46"/>
      <c r="G8" s="47">
        <f>COUNTIF(F9:F11,"○")</f>
        <v>0</v>
      </c>
      <c r="H8" s="48" t="s">
        <v>36</v>
      </c>
      <c r="I8" s="47">
        <f>COUNTIF(J9:J11,"○")</f>
        <v>3</v>
      </c>
      <c r="J8" s="49"/>
      <c r="K8" s="160"/>
      <c r="L8" s="161"/>
      <c r="M8" s="161"/>
      <c r="N8" s="161"/>
      <c r="O8" s="161"/>
      <c r="P8" s="162"/>
      <c r="Q8" s="45" t="str">
        <f>IF(S8&gt;U8,"○",IF(S8&lt;U8,"×"," "))</f>
        <v>×</v>
      </c>
      <c r="R8" s="46"/>
      <c r="S8" s="47">
        <f>COUNTIF(R9:R11,"○")</f>
        <v>1</v>
      </c>
      <c r="T8" s="48" t="s">
        <v>36</v>
      </c>
      <c r="U8" s="47">
        <f>COUNTIF(V9:V11,"○")</f>
        <v>2</v>
      </c>
      <c r="V8" s="49"/>
      <c r="W8" s="45" t="str">
        <f>IF(Y8&gt;AA8,"○",IF(Y8&lt;AA8,"×"," "))</f>
        <v>×</v>
      </c>
      <c r="X8" s="46"/>
      <c r="Y8" s="47">
        <f>COUNTIF(X9:X11,"○")</f>
        <v>1</v>
      </c>
      <c r="Z8" s="48" t="s">
        <v>36</v>
      </c>
      <c r="AA8" s="47">
        <f>COUNTIF(AB9:AB11,"○")</f>
        <v>2</v>
      </c>
      <c r="AB8" s="49"/>
      <c r="AC8" s="50"/>
      <c r="AD8" s="51"/>
      <c r="AE8" s="169">
        <v>4</v>
      </c>
      <c r="AG8" s="68"/>
    </row>
    <row r="9" spans="3:36" ht="20.100000000000001" customHeight="1" x14ac:dyDescent="0.4">
      <c r="C9" s="155"/>
      <c r="D9" s="158"/>
      <c r="E9" s="52" t="s">
        <v>38</v>
      </c>
      <c r="F9" s="53" t="str">
        <f>IF(G9&gt;I9,"○",IF(G9&lt;I9,"×"," "))</f>
        <v>×</v>
      </c>
      <c r="G9" s="54">
        <f>O4</f>
        <v>3</v>
      </c>
      <c r="H9" s="55" t="s">
        <v>36</v>
      </c>
      <c r="I9" s="56">
        <f>M4</f>
        <v>6</v>
      </c>
      <c r="J9" s="57" t="str">
        <f>IF(G9&lt;I9,"○",IF(G9&gt;I9,"×"," "))</f>
        <v>○</v>
      </c>
      <c r="K9" s="163"/>
      <c r="L9" s="164"/>
      <c r="M9" s="164"/>
      <c r="N9" s="164"/>
      <c r="O9" s="164"/>
      <c r="P9" s="165"/>
      <c r="Q9" s="52" t="s">
        <v>38</v>
      </c>
      <c r="R9" s="53" t="str">
        <f>IF(S9&gt;U9,"○",IF(S9&lt;U9,"×"," "))</f>
        <v>○</v>
      </c>
      <c r="S9" s="54">
        <v>6</v>
      </c>
      <c r="T9" s="55" t="s">
        <v>36</v>
      </c>
      <c r="U9" s="56">
        <v>3</v>
      </c>
      <c r="V9" s="57" t="str">
        <f>IF(S9&lt;U9,"○",IF(S9&gt;U9,"×"," "))</f>
        <v>×</v>
      </c>
      <c r="W9" s="52" t="s">
        <v>38</v>
      </c>
      <c r="X9" s="53" t="str">
        <f>IF(Y9&gt;AA9,"○",IF(Y9&lt;AA9,"×"," "))</f>
        <v>○</v>
      </c>
      <c r="Y9" s="54">
        <v>6</v>
      </c>
      <c r="Z9" s="55" t="s">
        <v>36</v>
      </c>
      <c r="AA9" s="56">
        <v>3</v>
      </c>
      <c r="AB9" s="57" t="str">
        <f>IF(Y9&lt;AA9,"○",IF(Y9&gt;AA9,"×"," "))</f>
        <v>×</v>
      </c>
      <c r="AC9" s="58" t="s">
        <v>39</v>
      </c>
      <c r="AD9" s="59" t="str">
        <f>COUNTIF(E8:AB8,"○")&amp;"勝 "&amp;COUNTIF(E8:AB8,"×")&amp;"敗"</f>
        <v>0勝 3敗</v>
      </c>
      <c r="AE9" s="170"/>
      <c r="AG9" s="68"/>
    </row>
    <row r="10" spans="3:36" ht="20.100000000000001" customHeight="1" x14ac:dyDescent="0.4">
      <c r="C10" s="155"/>
      <c r="D10" s="158"/>
      <c r="E10" s="60" t="s">
        <v>40</v>
      </c>
      <c r="F10" s="61" t="str">
        <f>IF(G10&gt;I10,"○",IF(G10&lt;I10,"×"," "))</f>
        <v>×</v>
      </c>
      <c r="G10" s="62">
        <f>O5</f>
        <v>0</v>
      </c>
      <c r="H10" s="63" t="s">
        <v>36</v>
      </c>
      <c r="I10" s="64">
        <f>M5</f>
        <v>6</v>
      </c>
      <c r="J10" s="65" t="str">
        <f>IF(G10&lt;I10,"○",IF(G10&gt;I10,"×"," "))</f>
        <v>○</v>
      </c>
      <c r="K10" s="163"/>
      <c r="L10" s="164"/>
      <c r="M10" s="164"/>
      <c r="N10" s="164"/>
      <c r="O10" s="164"/>
      <c r="P10" s="165"/>
      <c r="Q10" s="60" t="s">
        <v>40</v>
      </c>
      <c r="R10" s="61" t="str">
        <f>IF(S10&gt;U10,"○",IF(S10&lt;U10,"×"," "))</f>
        <v>×</v>
      </c>
      <c r="S10" s="62">
        <v>6</v>
      </c>
      <c r="T10" s="63" t="s">
        <v>36</v>
      </c>
      <c r="U10" s="64">
        <v>7</v>
      </c>
      <c r="V10" s="65" t="str">
        <f>IF(S10&lt;U10,"○",IF(S10&gt;U10,"×"," "))</f>
        <v>○</v>
      </c>
      <c r="W10" s="60" t="s">
        <v>40</v>
      </c>
      <c r="X10" s="61" t="str">
        <f>IF(Y10&gt;AA10,"○",IF(Y10&lt;AA10,"×"," "))</f>
        <v>×</v>
      </c>
      <c r="Y10" s="62">
        <v>4</v>
      </c>
      <c r="Z10" s="63" t="s">
        <v>36</v>
      </c>
      <c r="AA10" s="64">
        <v>6</v>
      </c>
      <c r="AB10" s="65" t="str">
        <f>IF(Y10&lt;AA10,"○",IF(Y10&gt;AA10,"×"," "))</f>
        <v>○</v>
      </c>
      <c r="AC10" s="66" t="s">
        <v>41</v>
      </c>
      <c r="AD10" s="67"/>
      <c r="AE10" s="170"/>
      <c r="AG10" s="85"/>
    </row>
    <row r="11" spans="3:36" ht="20.100000000000001" customHeight="1" x14ac:dyDescent="0.4">
      <c r="C11" s="155"/>
      <c r="D11" s="158"/>
      <c r="E11" s="69" t="s">
        <v>42</v>
      </c>
      <c r="F11" s="70" t="str">
        <f>IF(G11&gt;I11,"○",IF(G11&lt;I11,"×"," "))</f>
        <v>×</v>
      </c>
      <c r="G11" s="71">
        <f>O6</f>
        <v>3</v>
      </c>
      <c r="H11" s="72" t="s">
        <v>36</v>
      </c>
      <c r="I11" s="73">
        <f>M6</f>
        <v>6</v>
      </c>
      <c r="J11" s="74" t="str">
        <f>IF(G11&lt;I11,"○",IF(G11&gt;I11,"×"," "))</f>
        <v>○</v>
      </c>
      <c r="K11" s="163"/>
      <c r="L11" s="164"/>
      <c r="M11" s="164"/>
      <c r="N11" s="164"/>
      <c r="O11" s="164"/>
      <c r="P11" s="165"/>
      <c r="Q11" s="69" t="s">
        <v>42</v>
      </c>
      <c r="R11" s="70" t="str">
        <f>IF(S11&gt;U11,"○",IF(S11&lt;U11,"×"," "))</f>
        <v>×</v>
      </c>
      <c r="S11" s="71">
        <v>2</v>
      </c>
      <c r="T11" s="72" t="s">
        <v>36</v>
      </c>
      <c r="U11" s="73">
        <v>6</v>
      </c>
      <c r="V11" s="74" t="str">
        <f>IF(S11&lt;U11,"○",IF(S11&gt;U11,"×"," "))</f>
        <v>○</v>
      </c>
      <c r="W11" s="69" t="s">
        <v>42</v>
      </c>
      <c r="X11" s="70" t="str">
        <f>IF(Y11&gt;AA11,"○",IF(Y11&lt;AA11,"×"," "))</f>
        <v>×</v>
      </c>
      <c r="Y11" s="71">
        <v>0</v>
      </c>
      <c r="Z11" s="72" t="s">
        <v>36</v>
      </c>
      <c r="AA11" s="73">
        <v>6</v>
      </c>
      <c r="AB11" s="74" t="str">
        <f>IF(Y11&lt;AA11,"○",IF(Y11&gt;AA11,"×"," "))</f>
        <v>○</v>
      </c>
      <c r="AC11" s="75" t="s">
        <v>43</v>
      </c>
      <c r="AD11" s="76"/>
      <c r="AE11" s="170"/>
      <c r="AG11" s="85"/>
    </row>
    <row r="12" spans="3:36" ht="20.100000000000001" customHeight="1" x14ac:dyDescent="0.4">
      <c r="C12" s="156"/>
      <c r="D12" s="159"/>
      <c r="E12" s="77" t="s">
        <v>44</v>
      </c>
      <c r="F12" s="78"/>
      <c r="G12" s="79">
        <f>SUM(G9:G11)</f>
        <v>6</v>
      </c>
      <c r="H12" s="80" t="s">
        <v>36</v>
      </c>
      <c r="I12" s="81">
        <f>SUM(I9:I11)</f>
        <v>18</v>
      </c>
      <c r="J12" s="82"/>
      <c r="K12" s="166"/>
      <c r="L12" s="167"/>
      <c r="M12" s="167"/>
      <c r="N12" s="167"/>
      <c r="O12" s="167"/>
      <c r="P12" s="168"/>
      <c r="Q12" s="77" t="s">
        <v>44</v>
      </c>
      <c r="R12" s="78"/>
      <c r="S12" s="79">
        <f>SUM(S9:S11)</f>
        <v>14</v>
      </c>
      <c r="T12" s="80" t="s">
        <v>36</v>
      </c>
      <c r="U12" s="81">
        <f>SUM(U9:U11)</f>
        <v>16</v>
      </c>
      <c r="V12" s="82"/>
      <c r="W12" s="77" t="s">
        <v>44</v>
      </c>
      <c r="X12" s="78"/>
      <c r="Y12" s="79">
        <f>SUM(Y9:Y11)</f>
        <v>10</v>
      </c>
      <c r="Z12" s="80" t="s">
        <v>36</v>
      </c>
      <c r="AA12" s="81">
        <f>SUM(AA9:AA11)</f>
        <v>15</v>
      </c>
      <c r="AB12" s="82"/>
      <c r="AC12" s="83"/>
      <c r="AD12" s="84"/>
      <c r="AE12" s="170"/>
    </row>
    <row r="13" spans="3:36" ht="20.100000000000001" customHeight="1" x14ac:dyDescent="0.4">
      <c r="C13" s="154">
        <f t="shared" ref="C13" si="0">C8+1</f>
        <v>7</v>
      </c>
      <c r="D13" s="157" t="s">
        <v>69</v>
      </c>
      <c r="E13" s="45" t="str">
        <f>IF(G13&gt;I13,"○",IF(G13&lt;I13,"×"," "))</f>
        <v>×</v>
      </c>
      <c r="F13" s="46"/>
      <c r="G13" s="47">
        <f>COUNTIF(F14:F16,"○")</f>
        <v>1</v>
      </c>
      <c r="H13" s="48" t="s">
        <v>36</v>
      </c>
      <c r="I13" s="47">
        <f>COUNTIF(J14:J16,"○")</f>
        <v>2</v>
      </c>
      <c r="J13" s="49"/>
      <c r="K13" s="45" t="str">
        <f>IF(M13&gt;O13,"○",IF(M13&lt;O13,"×"," "))</f>
        <v>○</v>
      </c>
      <c r="L13" s="46"/>
      <c r="M13" s="47">
        <f>COUNTIF(L14:L16,"○")</f>
        <v>2</v>
      </c>
      <c r="N13" s="48" t="s">
        <v>36</v>
      </c>
      <c r="O13" s="47">
        <f>COUNTIF(P14:P16,"○")</f>
        <v>1</v>
      </c>
      <c r="P13" s="49"/>
      <c r="Q13" s="160"/>
      <c r="R13" s="161"/>
      <c r="S13" s="161"/>
      <c r="T13" s="161"/>
      <c r="U13" s="161"/>
      <c r="V13" s="162"/>
      <c r="W13" s="45" t="str">
        <f>IF(Y13&gt;AA13,"○",IF(Y13&lt;AA13,"×"," "))</f>
        <v>○</v>
      </c>
      <c r="X13" s="46"/>
      <c r="Y13" s="47">
        <f>COUNTIF(X14:X16,"○")</f>
        <v>2</v>
      </c>
      <c r="Z13" s="48" t="s">
        <v>36</v>
      </c>
      <c r="AA13" s="47">
        <f>COUNTIF(AB14:AB16,"○")</f>
        <v>1</v>
      </c>
      <c r="AB13" s="49"/>
      <c r="AC13" s="50"/>
      <c r="AD13" s="51"/>
      <c r="AE13" s="169">
        <v>2</v>
      </c>
    </row>
    <row r="14" spans="3:36" ht="20.100000000000001" customHeight="1" x14ac:dyDescent="0.4">
      <c r="C14" s="155"/>
      <c r="D14" s="158"/>
      <c r="E14" s="52" t="s">
        <v>38</v>
      </c>
      <c r="F14" s="53" t="str">
        <f>IF(G14&gt;I14,"○",IF(G14&lt;I14,"×"," "))</f>
        <v>×</v>
      </c>
      <c r="G14" s="54">
        <f>U4</f>
        <v>1</v>
      </c>
      <c r="H14" s="55" t="s">
        <v>36</v>
      </c>
      <c r="I14" s="56">
        <f>S4</f>
        <v>6</v>
      </c>
      <c r="J14" s="57" t="str">
        <f>IF(G14&lt;I14,"○",IF(G14&gt;I14,"×"," "))</f>
        <v>○</v>
      </c>
      <c r="K14" s="52" t="s">
        <v>38</v>
      </c>
      <c r="L14" s="53" t="str">
        <f>IF(M14&gt;O14,"○",IF(M14&lt;O14,"×"," "))</f>
        <v>×</v>
      </c>
      <c r="M14" s="54">
        <f>U9</f>
        <v>3</v>
      </c>
      <c r="N14" s="55" t="s">
        <v>36</v>
      </c>
      <c r="O14" s="56">
        <f>S9</f>
        <v>6</v>
      </c>
      <c r="P14" s="57" t="str">
        <f>IF(M14&lt;O14,"○",IF(M14&gt;O14,"×"," "))</f>
        <v>○</v>
      </c>
      <c r="Q14" s="163"/>
      <c r="R14" s="164"/>
      <c r="S14" s="164"/>
      <c r="T14" s="164"/>
      <c r="U14" s="164"/>
      <c r="V14" s="165"/>
      <c r="W14" s="52" t="s">
        <v>38</v>
      </c>
      <c r="X14" s="53" t="str">
        <f>IF(Y14&gt;AA14,"○",IF(Y14&lt;AA14,"×"," "))</f>
        <v>○</v>
      </c>
      <c r="Y14" s="54">
        <v>7</v>
      </c>
      <c r="Z14" s="55" t="s">
        <v>36</v>
      </c>
      <c r="AA14" s="56">
        <v>5</v>
      </c>
      <c r="AB14" s="57" t="str">
        <f>IF(Y14&lt;AA14,"○",IF(Y14&gt;AA14,"×"," "))</f>
        <v>×</v>
      </c>
      <c r="AC14" s="58" t="s">
        <v>39</v>
      </c>
      <c r="AD14" s="59" t="str">
        <f>COUNTIF(E13:AB13,"○")&amp;"勝 "&amp;COUNTIF(E13:AB13,"×")&amp;"敗"</f>
        <v>2勝 1敗</v>
      </c>
      <c r="AE14" s="170"/>
    </row>
    <row r="15" spans="3:36" ht="20.100000000000001" customHeight="1" x14ac:dyDescent="0.4">
      <c r="C15" s="155"/>
      <c r="D15" s="158"/>
      <c r="E15" s="60" t="s">
        <v>40</v>
      </c>
      <c r="F15" s="61" t="str">
        <f>IF(G15&gt;I15,"○",IF(G15&lt;I15,"×"," "))</f>
        <v>○</v>
      </c>
      <c r="G15" s="62">
        <f t="shared" ref="G15:G16" si="1">U5</f>
        <v>6</v>
      </c>
      <c r="H15" s="63" t="s">
        <v>36</v>
      </c>
      <c r="I15" s="64">
        <f t="shared" ref="I15:I16" si="2">S5</f>
        <v>3</v>
      </c>
      <c r="J15" s="65" t="str">
        <f>IF(G15&lt;I15,"○",IF(G15&gt;I15,"×"," "))</f>
        <v>×</v>
      </c>
      <c r="K15" s="60" t="s">
        <v>40</v>
      </c>
      <c r="L15" s="61" t="str">
        <f>IF(M15&gt;O15,"○",IF(M15&lt;O15,"×"," "))</f>
        <v>○</v>
      </c>
      <c r="M15" s="62">
        <f t="shared" ref="M15:M16" si="3">U10</f>
        <v>7</v>
      </c>
      <c r="N15" s="63" t="s">
        <v>36</v>
      </c>
      <c r="O15" s="64">
        <f t="shared" ref="O15:O16" si="4">S10</f>
        <v>6</v>
      </c>
      <c r="P15" s="65" t="str">
        <f>IF(M15&lt;O15,"○",IF(M15&gt;O15,"×"," "))</f>
        <v>×</v>
      </c>
      <c r="Q15" s="163"/>
      <c r="R15" s="164"/>
      <c r="S15" s="164"/>
      <c r="T15" s="164"/>
      <c r="U15" s="164"/>
      <c r="V15" s="165"/>
      <c r="W15" s="60" t="s">
        <v>40</v>
      </c>
      <c r="X15" s="61" t="str">
        <f>IF(Y15&gt;AA15,"○",IF(Y15&lt;AA15,"×"," "))</f>
        <v>×</v>
      </c>
      <c r="Y15" s="62">
        <v>4</v>
      </c>
      <c r="Z15" s="63" t="s">
        <v>36</v>
      </c>
      <c r="AA15" s="64">
        <v>6</v>
      </c>
      <c r="AB15" s="65" t="str">
        <f>IF(Y15&lt;AA15,"○",IF(Y15&gt;AA15,"×"," "))</f>
        <v>○</v>
      </c>
      <c r="AC15" s="66" t="s">
        <v>41</v>
      </c>
      <c r="AD15" s="67"/>
      <c r="AE15" s="170"/>
      <c r="AG15" s="85"/>
    </row>
    <row r="16" spans="3:36" ht="20.100000000000001" customHeight="1" x14ac:dyDescent="0.4">
      <c r="C16" s="155"/>
      <c r="D16" s="158"/>
      <c r="E16" s="69" t="s">
        <v>42</v>
      </c>
      <c r="F16" s="70" t="str">
        <f>IF(G16&gt;I16,"○",IF(G16&lt;I16,"×"," "))</f>
        <v>×</v>
      </c>
      <c r="G16" s="71">
        <f t="shared" si="1"/>
        <v>1</v>
      </c>
      <c r="H16" s="72" t="s">
        <v>36</v>
      </c>
      <c r="I16" s="73">
        <f t="shared" si="2"/>
        <v>6</v>
      </c>
      <c r="J16" s="74" t="str">
        <f>IF(G16&lt;I16,"○",IF(G16&gt;I16,"×"," "))</f>
        <v>○</v>
      </c>
      <c r="K16" s="69" t="s">
        <v>42</v>
      </c>
      <c r="L16" s="70" t="str">
        <f>IF(M16&gt;O16,"○",IF(M16&lt;O16,"×"," "))</f>
        <v>○</v>
      </c>
      <c r="M16" s="71">
        <f t="shared" si="3"/>
        <v>6</v>
      </c>
      <c r="N16" s="72" t="s">
        <v>36</v>
      </c>
      <c r="O16" s="73">
        <f t="shared" si="4"/>
        <v>2</v>
      </c>
      <c r="P16" s="74" t="str">
        <f>IF(M16&lt;O16,"○",IF(M16&gt;O16,"×"," "))</f>
        <v>×</v>
      </c>
      <c r="Q16" s="163"/>
      <c r="R16" s="164"/>
      <c r="S16" s="164"/>
      <c r="T16" s="164"/>
      <c r="U16" s="164"/>
      <c r="V16" s="165"/>
      <c r="W16" s="69" t="s">
        <v>42</v>
      </c>
      <c r="X16" s="70" t="str">
        <f>IF(Y16&gt;AA16,"○",IF(Y16&lt;AA16,"×"," "))</f>
        <v>○</v>
      </c>
      <c r="Y16" s="71">
        <v>7</v>
      </c>
      <c r="Z16" s="72" t="s">
        <v>36</v>
      </c>
      <c r="AA16" s="73">
        <v>6</v>
      </c>
      <c r="AB16" s="74" t="str">
        <f>IF(Y16&lt;AA16,"○",IF(Y16&gt;AA16,"×"," "))</f>
        <v>×</v>
      </c>
      <c r="AC16" s="75" t="s">
        <v>43</v>
      </c>
      <c r="AD16" s="76"/>
      <c r="AE16" s="170"/>
      <c r="AG16" s="85"/>
    </row>
    <row r="17" spans="3:33" ht="20.100000000000001" customHeight="1" x14ac:dyDescent="0.4">
      <c r="C17" s="156"/>
      <c r="D17" s="159"/>
      <c r="E17" s="77" t="s">
        <v>44</v>
      </c>
      <c r="F17" s="78"/>
      <c r="G17" s="79">
        <f>SUM(G14:G16)</f>
        <v>8</v>
      </c>
      <c r="H17" s="80" t="s">
        <v>36</v>
      </c>
      <c r="I17" s="81">
        <f>SUM(I14:I16)</f>
        <v>15</v>
      </c>
      <c r="J17" s="82"/>
      <c r="K17" s="77" t="s">
        <v>44</v>
      </c>
      <c r="L17" s="78"/>
      <c r="M17" s="79">
        <f>SUM(M14:M16)</f>
        <v>16</v>
      </c>
      <c r="N17" s="80" t="s">
        <v>36</v>
      </c>
      <c r="O17" s="81">
        <f>SUM(O14:O16)</f>
        <v>14</v>
      </c>
      <c r="P17" s="82"/>
      <c r="Q17" s="166"/>
      <c r="R17" s="167"/>
      <c r="S17" s="167"/>
      <c r="T17" s="167"/>
      <c r="U17" s="167"/>
      <c r="V17" s="168"/>
      <c r="W17" s="77" t="s">
        <v>44</v>
      </c>
      <c r="X17" s="78"/>
      <c r="Y17" s="79">
        <f>SUM(Y14:Y16)</f>
        <v>18</v>
      </c>
      <c r="Z17" s="80" t="s">
        <v>36</v>
      </c>
      <c r="AA17" s="81">
        <f>SUM(AA14:AA16)</f>
        <v>17</v>
      </c>
      <c r="AB17" s="82"/>
      <c r="AC17" s="83"/>
      <c r="AD17" s="84"/>
      <c r="AE17" s="170"/>
    </row>
    <row r="18" spans="3:33" ht="20.100000000000001" customHeight="1" x14ac:dyDescent="0.4">
      <c r="C18" s="154">
        <f t="shared" ref="C18" si="5">C13+1</f>
        <v>8</v>
      </c>
      <c r="D18" s="157" t="s">
        <v>70</v>
      </c>
      <c r="E18" s="45" t="str">
        <f>IF(G18&gt;I18,"○",IF(G18&lt;I18,"×"," "))</f>
        <v>×</v>
      </c>
      <c r="F18" s="46"/>
      <c r="G18" s="47">
        <f>COUNTIF(F19:F21,"○")</f>
        <v>0</v>
      </c>
      <c r="H18" s="48" t="s">
        <v>36</v>
      </c>
      <c r="I18" s="47">
        <f>COUNTIF(J19:J21,"○")</f>
        <v>3</v>
      </c>
      <c r="J18" s="49"/>
      <c r="K18" s="45" t="str">
        <f>IF(M18&gt;O18,"○",IF(M18&lt;O18,"×"," "))</f>
        <v>○</v>
      </c>
      <c r="L18" s="46"/>
      <c r="M18" s="47">
        <f>COUNTIF(L19:L21,"○")</f>
        <v>2</v>
      </c>
      <c r="N18" s="48" t="s">
        <v>36</v>
      </c>
      <c r="O18" s="47">
        <f>COUNTIF(P19:P21,"○")</f>
        <v>1</v>
      </c>
      <c r="P18" s="49"/>
      <c r="Q18" s="45" t="str">
        <f>IF(S18&gt;U18,"○",IF(S18&lt;U18,"×"," "))</f>
        <v>×</v>
      </c>
      <c r="R18" s="46"/>
      <c r="S18" s="47">
        <f>COUNTIF(R19:R21,"○")</f>
        <v>1</v>
      </c>
      <c r="T18" s="48" t="s">
        <v>36</v>
      </c>
      <c r="U18" s="47">
        <f>COUNTIF(V19:V21,"○")</f>
        <v>2</v>
      </c>
      <c r="V18" s="49"/>
      <c r="W18" s="160"/>
      <c r="X18" s="161"/>
      <c r="Y18" s="161"/>
      <c r="Z18" s="161"/>
      <c r="AA18" s="161"/>
      <c r="AB18" s="162"/>
      <c r="AC18" s="50"/>
      <c r="AD18" s="51"/>
      <c r="AE18" s="169">
        <v>3</v>
      </c>
    </row>
    <row r="19" spans="3:33" ht="20.100000000000001" customHeight="1" x14ac:dyDescent="0.4">
      <c r="C19" s="155"/>
      <c r="D19" s="158"/>
      <c r="E19" s="52" t="s">
        <v>38</v>
      </c>
      <c r="F19" s="53" t="str">
        <f>IF(G19&gt;I19,"○",IF(G19&lt;I19,"×"," "))</f>
        <v>×</v>
      </c>
      <c r="G19" s="54">
        <f>AA4</f>
        <v>0</v>
      </c>
      <c r="H19" s="55" t="s">
        <v>36</v>
      </c>
      <c r="I19" s="56">
        <f>Y4</f>
        <v>6</v>
      </c>
      <c r="J19" s="57" t="str">
        <f>IF(G19&lt;I19,"○",IF(G19&gt;I19,"×"," "))</f>
        <v>○</v>
      </c>
      <c r="K19" s="52" t="s">
        <v>38</v>
      </c>
      <c r="L19" s="53" t="str">
        <f>IF(M19&gt;O19,"○",IF(M19&lt;O19,"×"," "))</f>
        <v>×</v>
      </c>
      <c r="M19" s="54">
        <f>AA9</f>
        <v>3</v>
      </c>
      <c r="N19" s="55" t="s">
        <v>36</v>
      </c>
      <c r="O19" s="56">
        <f>Y9</f>
        <v>6</v>
      </c>
      <c r="P19" s="57" t="str">
        <f>IF(M19&lt;O19,"○",IF(M19&gt;O19,"×"," "))</f>
        <v>○</v>
      </c>
      <c r="Q19" s="52" t="s">
        <v>38</v>
      </c>
      <c r="R19" s="53" t="str">
        <f>IF(S19&gt;U19,"○",IF(S19&lt;U19,"×"," "))</f>
        <v>×</v>
      </c>
      <c r="S19" s="54">
        <f>AA14</f>
        <v>5</v>
      </c>
      <c r="T19" s="55" t="s">
        <v>36</v>
      </c>
      <c r="U19" s="56">
        <f>Y14</f>
        <v>7</v>
      </c>
      <c r="V19" s="57" t="str">
        <f>IF(S19&lt;U19,"○",IF(S19&gt;U19,"×"," "))</f>
        <v>○</v>
      </c>
      <c r="W19" s="163"/>
      <c r="X19" s="164"/>
      <c r="Y19" s="164"/>
      <c r="Z19" s="164"/>
      <c r="AA19" s="164"/>
      <c r="AB19" s="165"/>
      <c r="AC19" s="58" t="s">
        <v>39</v>
      </c>
      <c r="AD19" s="59" t="str">
        <f>COUNTIF(E18:AB18,"○")&amp;"勝 "&amp;COUNTIF(E18:AB18,"×")&amp;"敗"</f>
        <v>1勝 2敗</v>
      </c>
      <c r="AE19" s="170"/>
    </row>
    <row r="20" spans="3:33" ht="20.100000000000001" customHeight="1" x14ac:dyDescent="0.4">
      <c r="C20" s="155"/>
      <c r="D20" s="158"/>
      <c r="E20" s="60" t="s">
        <v>40</v>
      </c>
      <c r="F20" s="61" t="str">
        <f>IF(G20&gt;I20,"○",IF(G20&lt;I20,"×"," "))</f>
        <v>×</v>
      </c>
      <c r="G20" s="62">
        <f t="shared" ref="G20:G21" si="6">AA5</f>
        <v>2</v>
      </c>
      <c r="H20" s="63" t="s">
        <v>36</v>
      </c>
      <c r="I20" s="64">
        <f t="shared" ref="I20:I21" si="7">Y5</f>
        <v>6</v>
      </c>
      <c r="J20" s="65" t="str">
        <f>IF(G20&lt;I20,"○",IF(G20&gt;I20,"×"," "))</f>
        <v>○</v>
      </c>
      <c r="K20" s="60" t="s">
        <v>40</v>
      </c>
      <c r="L20" s="61" t="str">
        <f>IF(M20&gt;O20,"○",IF(M20&lt;O20,"×"," "))</f>
        <v>○</v>
      </c>
      <c r="M20" s="62">
        <f t="shared" ref="M20:M21" si="8">AA10</f>
        <v>6</v>
      </c>
      <c r="N20" s="63" t="s">
        <v>36</v>
      </c>
      <c r="O20" s="64">
        <f t="shared" ref="O20:O21" si="9">Y10</f>
        <v>4</v>
      </c>
      <c r="P20" s="65" t="str">
        <f>IF(M20&lt;O20,"○",IF(M20&gt;O20,"×"," "))</f>
        <v>×</v>
      </c>
      <c r="Q20" s="60" t="s">
        <v>40</v>
      </c>
      <c r="R20" s="61" t="str">
        <f>IF(S20&gt;U20,"○",IF(S20&lt;U20,"×"," "))</f>
        <v>○</v>
      </c>
      <c r="S20" s="62">
        <f t="shared" ref="S20:S21" si="10">AA15</f>
        <v>6</v>
      </c>
      <c r="T20" s="63" t="s">
        <v>36</v>
      </c>
      <c r="U20" s="64">
        <f t="shared" ref="U20:U21" si="11">Y15</f>
        <v>4</v>
      </c>
      <c r="V20" s="65" t="str">
        <f>IF(S20&lt;U20,"○",IF(S20&gt;U20,"×"," "))</f>
        <v>×</v>
      </c>
      <c r="W20" s="163"/>
      <c r="X20" s="164"/>
      <c r="Y20" s="164"/>
      <c r="Z20" s="164"/>
      <c r="AA20" s="164"/>
      <c r="AB20" s="165"/>
      <c r="AC20" s="66" t="s">
        <v>41</v>
      </c>
      <c r="AD20" s="67"/>
      <c r="AE20" s="170"/>
      <c r="AG20" s="85"/>
    </row>
    <row r="21" spans="3:33" ht="20.100000000000001" customHeight="1" x14ac:dyDescent="0.4">
      <c r="C21" s="155"/>
      <c r="D21" s="158"/>
      <c r="E21" s="69" t="s">
        <v>42</v>
      </c>
      <c r="F21" s="70" t="str">
        <f>IF(G21&gt;I21,"○",IF(G21&lt;I21,"×"," "))</f>
        <v>×</v>
      </c>
      <c r="G21" s="71">
        <f t="shared" si="6"/>
        <v>1</v>
      </c>
      <c r="H21" s="72" t="s">
        <v>36</v>
      </c>
      <c r="I21" s="73">
        <f t="shared" si="7"/>
        <v>6</v>
      </c>
      <c r="J21" s="74" t="str">
        <f>IF(G21&lt;I21,"○",IF(G21&gt;I21,"×"," "))</f>
        <v>○</v>
      </c>
      <c r="K21" s="69" t="s">
        <v>42</v>
      </c>
      <c r="L21" s="70" t="str">
        <f>IF(M21&gt;O21,"○",IF(M21&lt;O21,"×"," "))</f>
        <v>○</v>
      </c>
      <c r="M21" s="71">
        <f t="shared" si="8"/>
        <v>6</v>
      </c>
      <c r="N21" s="72" t="s">
        <v>36</v>
      </c>
      <c r="O21" s="73">
        <f t="shared" si="9"/>
        <v>0</v>
      </c>
      <c r="P21" s="74" t="str">
        <f>IF(M21&lt;O21,"○",IF(M21&gt;O21,"×"," "))</f>
        <v>×</v>
      </c>
      <c r="Q21" s="69" t="s">
        <v>42</v>
      </c>
      <c r="R21" s="70" t="str">
        <f>IF(S21&gt;U21,"○",IF(S21&lt;U21,"×"," "))</f>
        <v>×</v>
      </c>
      <c r="S21" s="71">
        <f t="shared" si="10"/>
        <v>6</v>
      </c>
      <c r="T21" s="72" t="s">
        <v>36</v>
      </c>
      <c r="U21" s="73">
        <f t="shared" si="11"/>
        <v>7</v>
      </c>
      <c r="V21" s="74" t="str">
        <f>IF(S21&lt;U21,"○",IF(S21&gt;U21,"×"," "))</f>
        <v>○</v>
      </c>
      <c r="W21" s="163"/>
      <c r="X21" s="164"/>
      <c r="Y21" s="164"/>
      <c r="Z21" s="164"/>
      <c r="AA21" s="164"/>
      <c r="AB21" s="165"/>
      <c r="AC21" s="86" t="s">
        <v>43</v>
      </c>
      <c r="AD21" s="76"/>
      <c r="AE21" s="170"/>
      <c r="AG21" s="85"/>
    </row>
    <row r="22" spans="3:33" ht="20.100000000000001" customHeight="1" x14ac:dyDescent="0.4">
      <c r="C22" s="156"/>
      <c r="D22" s="159"/>
      <c r="E22" s="77" t="s">
        <v>44</v>
      </c>
      <c r="F22" s="78"/>
      <c r="G22" s="79">
        <f>SUM(G19:G21)</f>
        <v>3</v>
      </c>
      <c r="H22" s="80" t="s">
        <v>36</v>
      </c>
      <c r="I22" s="81">
        <f>SUM(I19:I21)</f>
        <v>18</v>
      </c>
      <c r="J22" s="82"/>
      <c r="K22" s="77" t="s">
        <v>44</v>
      </c>
      <c r="L22" s="78"/>
      <c r="M22" s="79">
        <f>SUM(M19:M21)</f>
        <v>15</v>
      </c>
      <c r="N22" s="80" t="s">
        <v>36</v>
      </c>
      <c r="O22" s="81">
        <f>SUM(O19:O21)</f>
        <v>10</v>
      </c>
      <c r="P22" s="82"/>
      <c r="Q22" s="77" t="s">
        <v>44</v>
      </c>
      <c r="R22" s="78"/>
      <c r="S22" s="79">
        <f>SUM(S19:S21)</f>
        <v>17</v>
      </c>
      <c r="T22" s="80" t="s">
        <v>36</v>
      </c>
      <c r="U22" s="81">
        <f>SUM(U19:U21)</f>
        <v>18</v>
      </c>
      <c r="V22" s="82"/>
      <c r="W22" s="166"/>
      <c r="X22" s="167"/>
      <c r="Y22" s="167"/>
      <c r="Z22" s="167"/>
      <c r="AA22" s="167"/>
      <c r="AB22" s="168"/>
      <c r="AC22" s="87"/>
      <c r="AD22" s="88"/>
      <c r="AE22" s="171"/>
    </row>
    <row r="23" spans="3:33" ht="20.100000000000001" customHeight="1" x14ac:dyDescent="0.4">
      <c r="C23" s="41" t="s">
        <v>45</v>
      </c>
    </row>
    <row r="24" spans="3:33" ht="20.100000000000001" customHeight="1" x14ac:dyDescent="0.4">
      <c r="C24" s="41" t="s">
        <v>46</v>
      </c>
    </row>
    <row r="25" spans="3:33" ht="20.100000000000001" customHeight="1" x14ac:dyDescent="0.4">
      <c r="C25" s="41" t="s">
        <v>47</v>
      </c>
    </row>
    <row r="26" spans="3:33" ht="20.100000000000001" customHeight="1" x14ac:dyDescent="0.4">
      <c r="C26" s="41" t="s">
        <v>48</v>
      </c>
    </row>
    <row r="27" spans="3:33" ht="20.100000000000001" customHeight="1" x14ac:dyDescent="0.4">
      <c r="C27" s="41" t="s">
        <v>49</v>
      </c>
    </row>
    <row r="28" spans="3:33" ht="20.100000000000001" customHeight="1" x14ac:dyDescent="0.4">
      <c r="C28" s="41" t="s">
        <v>50</v>
      </c>
    </row>
    <row r="29" spans="3:33" ht="20.100000000000001" customHeight="1" x14ac:dyDescent="0.4">
      <c r="C29" s="41" t="s">
        <v>51</v>
      </c>
    </row>
    <row r="30" spans="3:33" ht="20.100000000000001" customHeight="1" x14ac:dyDescent="0.4">
      <c r="C30" s="41" t="s">
        <v>52</v>
      </c>
    </row>
  </sheetData>
  <mergeCells count="22">
    <mergeCell ref="AC2:AD2"/>
    <mergeCell ref="C2:D2"/>
    <mergeCell ref="E2:J2"/>
    <mergeCell ref="K2:P2"/>
    <mergeCell ref="Q2:V2"/>
    <mergeCell ref="W2:AB2"/>
    <mergeCell ref="C3:C7"/>
    <mergeCell ref="D3:D7"/>
    <mergeCell ref="E3:J7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1:AK30"/>
  <sheetViews>
    <sheetView topLeftCell="A7" zoomScaleNormal="100" workbookViewId="0">
      <selection activeCell="AE23" sqref="AE23"/>
    </sheetView>
  </sheetViews>
  <sheetFormatPr defaultRowHeight="20.100000000000001" customHeight="1" x14ac:dyDescent="0.4"/>
  <cols>
    <col min="1" max="2" width="1.625" style="41" customWidth="1"/>
    <col min="3" max="3" width="4.625" style="41" customWidth="1"/>
    <col min="4" max="4" width="12.625" style="41" customWidth="1"/>
    <col min="5" max="5" width="4.625" style="41" customWidth="1"/>
    <col min="6" max="6" width="2.625" style="41" customWidth="1"/>
    <col min="7" max="7" width="4.625" style="41" customWidth="1"/>
    <col min="8" max="8" width="2.625" style="41" customWidth="1"/>
    <col min="9" max="9" width="4.625" style="41" customWidth="1"/>
    <col min="10" max="10" width="2.625" style="41" customWidth="1"/>
    <col min="11" max="11" width="4.625" style="41" customWidth="1"/>
    <col min="12" max="12" width="2.625" style="41" customWidth="1"/>
    <col min="13" max="13" width="4.625" style="41" customWidth="1"/>
    <col min="14" max="14" width="2.625" style="41" customWidth="1"/>
    <col min="15" max="15" width="4.625" style="41" customWidth="1"/>
    <col min="16" max="16" width="2.625" style="41" customWidth="1"/>
    <col min="17" max="17" width="4.625" style="41" customWidth="1"/>
    <col min="18" max="18" width="2.625" style="41" customWidth="1"/>
    <col min="19" max="19" width="4.625" style="41" customWidth="1"/>
    <col min="20" max="20" width="2.625" style="41" customWidth="1"/>
    <col min="21" max="21" width="4.625" style="41" customWidth="1"/>
    <col min="22" max="22" width="2.625" style="41" customWidth="1"/>
    <col min="23" max="23" width="4.625" style="41" customWidth="1"/>
    <col min="24" max="24" width="2.625" style="41" customWidth="1"/>
    <col min="25" max="25" width="4.625" style="41" customWidth="1"/>
    <col min="26" max="26" width="2.625" style="41" customWidth="1"/>
    <col min="27" max="27" width="4.625" style="41" customWidth="1"/>
    <col min="28" max="28" width="2.625" style="41" customWidth="1"/>
    <col min="29" max="30" width="10.625" style="41" customWidth="1"/>
    <col min="31" max="31" width="20.625" style="41" customWidth="1"/>
    <col min="32" max="32" width="1.625" style="41" customWidth="1"/>
    <col min="33" max="273" width="9" style="41"/>
    <col min="274" max="275" width="1.625" style="41" customWidth="1"/>
    <col min="276" max="276" width="4.625" style="41" customWidth="1"/>
    <col min="277" max="277" width="24.625" style="41" customWidth="1"/>
    <col min="278" max="278" width="4.625" style="41" customWidth="1"/>
    <col min="279" max="279" width="14.625" style="41" customWidth="1"/>
    <col min="280" max="280" width="4.625" style="41" customWidth="1"/>
    <col min="281" max="281" width="14.625" style="41" customWidth="1"/>
    <col min="282" max="282" width="4.625" style="41" customWidth="1"/>
    <col min="283" max="283" width="14.625" style="41" customWidth="1"/>
    <col min="284" max="284" width="4.625" style="41" customWidth="1"/>
    <col min="285" max="285" width="14.625" style="41" customWidth="1"/>
    <col min="286" max="286" width="20.625" style="41" customWidth="1"/>
    <col min="287" max="287" width="16.625" style="41" customWidth="1"/>
    <col min="288" max="288" width="1.625" style="41" customWidth="1"/>
    <col min="289" max="529" width="9" style="41"/>
    <col min="530" max="531" width="1.625" style="41" customWidth="1"/>
    <col min="532" max="532" width="4.625" style="41" customWidth="1"/>
    <col min="533" max="533" width="24.625" style="41" customWidth="1"/>
    <col min="534" max="534" width="4.625" style="41" customWidth="1"/>
    <col min="535" max="535" width="14.625" style="41" customWidth="1"/>
    <col min="536" max="536" width="4.625" style="41" customWidth="1"/>
    <col min="537" max="537" width="14.625" style="41" customWidth="1"/>
    <col min="538" max="538" width="4.625" style="41" customWidth="1"/>
    <col min="539" max="539" width="14.625" style="41" customWidth="1"/>
    <col min="540" max="540" width="4.625" style="41" customWidth="1"/>
    <col min="541" max="541" width="14.625" style="41" customWidth="1"/>
    <col min="542" max="542" width="20.625" style="41" customWidth="1"/>
    <col min="543" max="543" width="16.625" style="41" customWidth="1"/>
    <col min="544" max="544" width="1.625" style="41" customWidth="1"/>
    <col min="545" max="785" width="9" style="41"/>
    <col min="786" max="787" width="1.625" style="41" customWidth="1"/>
    <col min="788" max="788" width="4.625" style="41" customWidth="1"/>
    <col min="789" max="789" width="24.625" style="41" customWidth="1"/>
    <col min="790" max="790" width="4.625" style="41" customWidth="1"/>
    <col min="791" max="791" width="14.625" style="41" customWidth="1"/>
    <col min="792" max="792" width="4.625" style="41" customWidth="1"/>
    <col min="793" max="793" width="14.625" style="41" customWidth="1"/>
    <col min="794" max="794" width="4.625" style="41" customWidth="1"/>
    <col min="795" max="795" width="14.625" style="41" customWidth="1"/>
    <col min="796" max="796" width="4.625" style="41" customWidth="1"/>
    <col min="797" max="797" width="14.625" style="41" customWidth="1"/>
    <col min="798" max="798" width="20.625" style="41" customWidth="1"/>
    <col min="799" max="799" width="16.625" style="41" customWidth="1"/>
    <col min="800" max="800" width="1.625" style="41" customWidth="1"/>
    <col min="801" max="1041" width="9" style="41"/>
    <col min="1042" max="1043" width="1.625" style="41" customWidth="1"/>
    <col min="1044" max="1044" width="4.625" style="41" customWidth="1"/>
    <col min="1045" max="1045" width="24.625" style="41" customWidth="1"/>
    <col min="1046" max="1046" width="4.625" style="41" customWidth="1"/>
    <col min="1047" max="1047" width="14.625" style="41" customWidth="1"/>
    <col min="1048" max="1048" width="4.625" style="41" customWidth="1"/>
    <col min="1049" max="1049" width="14.625" style="41" customWidth="1"/>
    <col min="1050" max="1050" width="4.625" style="41" customWidth="1"/>
    <col min="1051" max="1051" width="14.625" style="41" customWidth="1"/>
    <col min="1052" max="1052" width="4.625" style="41" customWidth="1"/>
    <col min="1053" max="1053" width="14.625" style="41" customWidth="1"/>
    <col min="1054" max="1054" width="20.625" style="41" customWidth="1"/>
    <col min="1055" max="1055" width="16.625" style="41" customWidth="1"/>
    <col min="1056" max="1056" width="1.625" style="41" customWidth="1"/>
    <col min="1057" max="1297" width="9" style="41"/>
    <col min="1298" max="1299" width="1.625" style="41" customWidth="1"/>
    <col min="1300" max="1300" width="4.625" style="41" customWidth="1"/>
    <col min="1301" max="1301" width="24.625" style="41" customWidth="1"/>
    <col min="1302" max="1302" width="4.625" style="41" customWidth="1"/>
    <col min="1303" max="1303" width="14.625" style="41" customWidth="1"/>
    <col min="1304" max="1304" width="4.625" style="41" customWidth="1"/>
    <col min="1305" max="1305" width="14.625" style="41" customWidth="1"/>
    <col min="1306" max="1306" width="4.625" style="41" customWidth="1"/>
    <col min="1307" max="1307" width="14.625" style="41" customWidth="1"/>
    <col min="1308" max="1308" width="4.625" style="41" customWidth="1"/>
    <col min="1309" max="1309" width="14.625" style="41" customWidth="1"/>
    <col min="1310" max="1310" width="20.625" style="41" customWidth="1"/>
    <col min="1311" max="1311" width="16.625" style="41" customWidth="1"/>
    <col min="1312" max="1312" width="1.625" style="41" customWidth="1"/>
    <col min="1313" max="1553" width="9" style="41"/>
    <col min="1554" max="1555" width="1.625" style="41" customWidth="1"/>
    <col min="1556" max="1556" width="4.625" style="41" customWidth="1"/>
    <col min="1557" max="1557" width="24.625" style="41" customWidth="1"/>
    <col min="1558" max="1558" width="4.625" style="41" customWidth="1"/>
    <col min="1559" max="1559" width="14.625" style="41" customWidth="1"/>
    <col min="1560" max="1560" width="4.625" style="41" customWidth="1"/>
    <col min="1561" max="1561" width="14.625" style="41" customWidth="1"/>
    <col min="1562" max="1562" width="4.625" style="41" customWidth="1"/>
    <col min="1563" max="1563" width="14.625" style="41" customWidth="1"/>
    <col min="1564" max="1564" width="4.625" style="41" customWidth="1"/>
    <col min="1565" max="1565" width="14.625" style="41" customWidth="1"/>
    <col min="1566" max="1566" width="20.625" style="41" customWidth="1"/>
    <col min="1567" max="1567" width="16.625" style="41" customWidth="1"/>
    <col min="1568" max="1568" width="1.625" style="41" customWidth="1"/>
    <col min="1569" max="1809" width="9" style="41"/>
    <col min="1810" max="1811" width="1.625" style="41" customWidth="1"/>
    <col min="1812" max="1812" width="4.625" style="41" customWidth="1"/>
    <col min="1813" max="1813" width="24.625" style="41" customWidth="1"/>
    <col min="1814" max="1814" width="4.625" style="41" customWidth="1"/>
    <col min="1815" max="1815" width="14.625" style="41" customWidth="1"/>
    <col min="1816" max="1816" width="4.625" style="41" customWidth="1"/>
    <col min="1817" max="1817" width="14.625" style="41" customWidth="1"/>
    <col min="1818" max="1818" width="4.625" style="41" customWidth="1"/>
    <col min="1819" max="1819" width="14.625" style="41" customWidth="1"/>
    <col min="1820" max="1820" width="4.625" style="41" customWidth="1"/>
    <col min="1821" max="1821" width="14.625" style="41" customWidth="1"/>
    <col min="1822" max="1822" width="20.625" style="41" customWidth="1"/>
    <col min="1823" max="1823" width="16.625" style="41" customWidth="1"/>
    <col min="1824" max="1824" width="1.625" style="41" customWidth="1"/>
    <col min="1825" max="2065" width="9" style="41"/>
    <col min="2066" max="2067" width="1.625" style="41" customWidth="1"/>
    <col min="2068" max="2068" width="4.625" style="41" customWidth="1"/>
    <col min="2069" max="2069" width="24.625" style="41" customWidth="1"/>
    <col min="2070" max="2070" width="4.625" style="41" customWidth="1"/>
    <col min="2071" max="2071" width="14.625" style="41" customWidth="1"/>
    <col min="2072" max="2072" width="4.625" style="41" customWidth="1"/>
    <col min="2073" max="2073" width="14.625" style="41" customWidth="1"/>
    <col min="2074" max="2074" width="4.625" style="41" customWidth="1"/>
    <col min="2075" max="2075" width="14.625" style="41" customWidth="1"/>
    <col min="2076" max="2076" width="4.625" style="41" customWidth="1"/>
    <col min="2077" max="2077" width="14.625" style="41" customWidth="1"/>
    <col min="2078" max="2078" width="20.625" style="41" customWidth="1"/>
    <col min="2079" max="2079" width="16.625" style="41" customWidth="1"/>
    <col min="2080" max="2080" width="1.625" style="41" customWidth="1"/>
    <col min="2081" max="2321" width="9" style="41"/>
    <col min="2322" max="2323" width="1.625" style="41" customWidth="1"/>
    <col min="2324" max="2324" width="4.625" style="41" customWidth="1"/>
    <col min="2325" max="2325" width="24.625" style="41" customWidth="1"/>
    <col min="2326" max="2326" width="4.625" style="41" customWidth="1"/>
    <col min="2327" max="2327" width="14.625" style="41" customWidth="1"/>
    <col min="2328" max="2328" width="4.625" style="41" customWidth="1"/>
    <col min="2329" max="2329" width="14.625" style="41" customWidth="1"/>
    <col min="2330" max="2330" width="4.625" style="41" customWidth="1"/>
    <col min="2331" max="2331" width="14.625" style="41" customWidth="1"/>
    <col min="2332" max="2332" width="4.625" style="41" customWidth="1"/>
    <col min="2333" max="2333" width="14.625" style="41" customWidth="1"/>
    <col min="2334" max="2334" width="20.625" style="41" customWidth="1"/>
    <col min="2335" max="2335" width="16.625" style="41" customWidth="1"/>
    <col min="2336" max="2336" width="1.625" style="41" customWidth="1"/>
    <col min="2337" max="2577" width="9" style="41"/>
    <col min="2578" max="2579" width="1.625" style="41" customWidth="1"/>
    <col min="2580" max="2580" width="4.625" style="41" customWidth="1"/>
    <col min="2581" max="2581" width="24.625" style="41" customWidth="1"/>
    <col min="2582" max="2582" width="4.625" style="41" customWidth="1"/>
    <col min="2583" max="2583" width="14.625" style="41" customWidth="1"/>
    <col min="2584" max="2584" width="4.625" style="41" customWidth="1"/>
    <col min="2585" max="2585" width="14.625" style="41" customWidth="1"/>
    <col min="2586" max="2586" width="4.625" style="41" customWidth="1"/>
    <col min="2587" max="2587" width="14.625" style="41" customWidth="1"/>
    <col min="2588" max="2588" width="4.625" style="41" customWidth="1"/>
    <col min="2589" max="2589" width="14.625" style="41" customWidth="1"/>
    <col min="2590" max="2590" width="20.625" style="41" customWidth="1"/>
    <col min="2591" max="2591" width="16.625" style="41" customWidth="1"/>
    <col min="2592" max="2592" width="1.625" style="41" customWidth="1"/>
    <col min="2593" max="2833" width="9" style="41"/>
    <col min="2834" max="2835" width="1.625" style="41" customWidth="1"/>
    <col min="2836" max="2836" width="4.625" style="41" customWidth="1"/>
    <col min="2837" max="2837" width="24.625" style="41" customWidth="1"/>
    <col min="2838" max="2838" width="4.625" style="41" customWidth="1"/>
    <col min="2839" max="2839" width="14.625" style="41" customWidth="1"/>
    <col min="2840" max="2840" width="4.625" style="41" customWidth="1"/>
    <col min="2841" max="2841" width="14.625" style="41" customWidth="1"/>
    <col min="2842" max="2842" width="4.625" style="41" customWidth="1"/>
    <col min="2843" max="2843" width="14.625" style="41" customWidth="1"/>
    <col min="2844" max="2844" width="4.625" style="41" customWidth="1"/>
    <col min="2845" max="2845" width="14.625" style="41" customWidth="1"/>
    <col min="2846" max="2846" width="20.625" style="41" customWidth="1"/>
    <col min="2847" max="2847" width="16.625" style="41" customWidth="1"/>
    <col min="2848" max="2848" width="1.625" style="41" customWidth="1"/>
    <col min="2849" max="3089" width="9" style="41"/>
    <col min="3090" max="3091" width="1.625" style="41" customWidth="1"/>
    <col min="3092" max="3092" width="4.625" style="41" customWidth="1"/>
    <col min="3093" max="3093" width="24.625" style="41" customWidth="1"/>
    <col min="3094" max="3094" width="4.625" style="41" customWidth="1"/>
    <col min="3095" max="3095" width="14.625" style="41" customWidth="1"/>
    <col min="3096" max="3096" width="4.625" style="41" customWidth="1"/>
    <col min="3097" max="3097" width="14.625" style="41" customWidth="1"/>
    <col min="3098" max="3098" width="4.625" style="41" customWidth="1"/>
    <col min="3099" max="3099" width="14.625" style="41" customWidth="1"/>
    <col min="3100" max="3100" width="4.625" style="41" customWidth="1"/>
    <col min="3101" max="3101" width="14.625" style="41" customWidth="1"/>
    <col min="3102" max="3102" width="20.625" style="41" customWidth="1"/>
    <col min="3103" max="3103" width="16.625" style="41" customWidth="1"/>
    <col min="3104" max="3104" width="1.625" style="41" customWidth="1"/>
    <col min="3105" max="3345" width="9" style="41"/>
    <col min="3346" max="3347" width="1.625" style="41" customWidth="1"/>
    <col min="3348" max="3348" width="4.625" style="41" customWidth="1"/>
    <col min="3349" max="3349" width="24.625" style="41" customWidth="1"/>
    <col min="3350" max="3350" width="4.625" style="41" customWidth="1"/>
    <col min="3351" max="3351" width="14.625" style="41" customWidth="1"/>
    <col min="3352" max="3352" width="4.625" style="41" customWidth="1"/>
    <col min="3353" max="3353" width="14.625" style="41" customWidth="1"/>
    <col min="3354" max="3354" width="4.625" style="41" customWidth="1"/>
    <col min="3355" max="3355" width="14.625" style="41" customWidth="1"/>
    <col min="3356" max="3356" width="4.625" style="41" customWidth="1"/>
    <col min="3357" max="3357" width="14.625" style="41" customWidth="1"/>
    <col min="3358" max="3358" width="20.625" style="41" customWidth="1"/>
    <col min="3359" max="3359" width="16.625" style="41" customWidth="1"/>
    <col min="3360" max="3360" width="1.625" style="41" customWidth="1"/>
    <col min="3361" max="3601" width="9" style="41"/>
    <col min="3602" max="3603" width="1.625" style="41" customWidth="1"/>
    <col min="3604" max="3604" width="4.625" style="41" customWidth="1"/>
    <col min="3605" max="3605" width="24.625" style="41" customWidth="1"/>
    <col min="3606" max="3606" width="4.625" style="41" customWidth="1"/>
    <col min="3607" max="3607" width="14.625" style="41" customWidth="1"/>
    <col min="3608" max="3608" width="4.625" style="41" customWidth="1"/>
    <col min="3609" max="3609" width="14.625" style="41" customWidth="1"/>
    <col min="3610" max="3610" width="4.625" style="41" customWidth="1"/>
    <col min="3611" max="3611" width="14.625" style="41" customWidth="1"/>
    <col min="3612" max="3612" width="4.625" style="41" customWidth="1"/>
    <col min="3613" max="3613" width="14.625" style="41" customWidth="1"/>
    <col min="3614" max="3614" width="20.625" style="41" customWidth="1"/>
    <col min="3615" max="3615" width="16.625" style="41" customWidth="1"/>
    <col min="3616" max="3616" width="1.625" style="41" customWidth="1"/>
    <col min="3617" max="3857" width="9" style="41"/>
    <col min="3858" max="3859" width="1.625" style="41" customWidth="1"/>
    <col min="3860" max="3860" width="4.625" style="41" customWidth="1"/>
    <col min="3861" max="3861" width="24.625" style="41" customWidth="1"/>
    <col min="3862" max="3862" width="4.625" style="41" customWidth="1"/>
    <col min="3863" max="3863" width="14.625" style="41" customWidth="1"/>
    <col min="3864" max="3864" width="4.625" style="41" customWidth="1"/>
    <col min="3865" max="3865" width="14.625" style="41" customWidth="1"/>
    <col min="3866" max="3866" width="4.625" style="41" customWidth="1"/>
    <col min="3867" max="3867" width="14.625" style="41" customWidth="1"/>
    <col min="3868" max="3868" width="4.625" style="41" customWidth="1"/>
    <col min="3869" max="3869" width="14.625" style="41" customWidth="1"/>
    <col min="3870" max="3870" width="20.625" style="41" customWidth="1"/>
    <col min="3871" max="3871" width="16.625" style="41" customWidth="1"/>
    <col min="3872" max="3872" width="1.625" style="41" customWidth="1"/>
    <col min="3873" max="4113" width="9" style="41"/>
    <col min="4114" max="4115" width="1.625" style="41" customWidth="1"/>
    <col min="4116" max="4116" width="4.625" style="41" customWidth="1"/>
    <col min="4117" max="4117" width="24.625" style="41" customWidth="1"/>
    <col min="4118" max="4118" width="4.625" style="41" customWidth="1"/>
    <col min="4119" max="4119" width="14.625" style="41" customWidth="1"/>
    <col min="4120" max="4120" width="4.625" style="41" customWidth="1"/>
    <col min="4121" max="4121" width="14.625" style="41" customWidth="1"/>
    <col min="4122" max="4122" width="4.625" style="41" customWidth="1"/>
    <col min="4123" max="4123" width="14.625" style="41" customWidth="1"/>
    <col min="4124" max="4124" width="4.625" style="41" customWidth="1"/>
    <col min="4125" max="4125" width="14.625" style="41" customWidth="1"/>
    <col min="4126" max="4126" width="20.625" style="41" customWidth="1"/>
    <col min="4127" max="4127" width="16.625" style="41" customWidth="1"/>
    <col min="4128" max="4128" width="1.625" style="41" customWidth="1"/>
    <col min="4129" max="4369" width="9" style="41"/>
    <col min="4370" max="4371" width="1.625" style="41" customWidth="1"/>
    <col min="4372" max="4372" width="4.625" style="41" customWidth="1"/>
    <col min="4373" max="4373" width="24.625" style="41" customWidth="1"/>
    <col min="4374" max="4374" width="4.625" style="41" customWidth="1"/>
    <col min="4375" max="4375" width="14.625" style="41" customWidth="1"/>
    <col min="4376" max="4376" width="4.625" style="41" customWidth="1"/>
    <col min="4377" max="4377" width="14.625" style="41" customWidth="1"/>
    <col min="4378" max="4378" width="4.625" style="41" customWidth="1"/>
    <col min="4379" max="4379" width="14.625" style="41" customWidth="1"/>
    <col min="4380" max="4380" width="4.625" style="41" customWidth="1"/>
    <col min="4381" max="4381" width="14.625" style="41" customWidth="1"/>
    <col min="4382" max="4382" width="20.625" style="41" customWidth="1"/>
    <col min="4383" max="4383" width="16.625" style="41" customWidth="1"/>
    <col min="4384" max="4384" width="1.625" style="41" customWidth="1"/>
    <col min="4385" max="4625" width="9" style="41"/>
    <col min="4626" max="4627" width="1.625" style="41" customWidth="1"/>
    <col min="4628" max="4628" width="4.625" style="41" customWidth="1"/>
    <col min="4629" max="4629" width="24.625" style="41" customWidth="1"/>
    <col min="4630" max="4630" width="4.625" style="41" customWidth="1"/>
    <col min="4631" max="4631" width="14.625" style="41" customWidth="1"/>
    <col min="4632" max="4632" width="4.625" style="41" customWidth="1"/>
    <col min="4633" max="4633" width="14.625" style="41" customWidth="1"/>
    <col min="4634" max="4634" width="4.625" style="41" customWidth="1"/>
    <col min="4635" max="4635" width="14.625" style="41" customWidth="1"/>
    <col min="4636" max="4636" width="4.625" style="41" customWidth="1"/>
    <col min="4637" max="4637" width="14.625" style="41" customWidth="1"/>
    <col min="4638" max="4638" width="20.625" style="41" customWidth="1"/>
    <col min="4639" max="4639" width="16.625" style="41" customWidth="1"/>
    <col min="4640" max="4640" width="1.625" style="41" customWidth="1"/>
    <col min="4641" max="4881" width="9" style="41"/>
    <col min="4882" max="4883" width="1.625" style="41" customWidth="1"/>
    <col min="4884" max="4884" width="4.625" style="41" customWidth="1"/>
    <col min="4885" max="4885" width="24.625" style="41" customWidth="1"/>
    <col min="4886" max="4886" width="4.625" style="41" customWidth="1"/>
    <col min="4887" max="4887" width="14.625" style="41" customWidth="1"/>
    <col min="4888" max="4888" width="4.625" style="41" customWidth="1"/>
    <col min="4889" max="4889" width="14.625" style="41" customWidth="1"/>
    <col min="4890" max="4890" width="4.625" style="41" customWidth="1"/>
    <col min="4891" max="4891" width="14.625" style="41" customWidth="1"/>
    <col min="4892" max="4892" width="4.625" style="41" customWidth="1"/>
    <col min="4893" max="4893" width="14.625" style="41" customWidth="1"/>
    <col min="4894" max="4894" width="20.625" style="41" customWidth="1"/>
    <col min="4895" max="4895" width="16.625" style="41" customWidth="1"/>
    <col min="4896" max="4896" width="1.625" style="41" customWidth="1"/>
    <col min="4897" max="5137" width="9" style="41"/>
    <col min="5138" max="5139" width="1.625" style="41" customWidth="1"/>
    <col min="5140" max="5140" width="4.625" style="41" customWidth="1"/>
    <col min="5141" max="5141" width="24.625" style="41" customWidth="1"/>
    <col min="5142" max="5142" width="4.625" style="41" customWidth="1"/>
    <col min="5143" max="5143" width="14.625" style="41" customWidth="1"/>
    <col min="5144" max="5144" width="4.625" style="41" customWidth="1"/>
    <col min="5145" max="5145" width="14.625" style="41" customWidth="1"/>
    <col min="5146" max="5146" width="4.625" style="41" customWidth="1"/>
    <col min="5147" max="5147" width="14.625" style="41" customWidth="1"/>
    <col min="5148" max="5148" width="4.625" style="41" customWidth="1"/>
    <col min="5149" max="5149" width="14.625" style="41" customWidth="1"/>
    <col min="5150" max="5150" width="20.625" style="41" customWidth="1"/>
    <col min="5151" max="5151" width="16.625" style="41" customWidth="1"/>
    <col min="5152" max="5152" width="1.625" style="41" customWidth="1"/>
    <col min="5153" max="5393" width="9" style="41"/>
    <col min="5394" max="5395" width="1.625" style="41" customWidth="1"/>
    <col min="5396" max="5396" width="4.625" style="41" customWidth="1"/>
    <col min="5397" max="5397" width="24.625" style="41" customWidth="1"/>
    <col min="5398" max="5398" width="4.625" style="41" customWidth="1"/>
    <col min="5399" max="5399" width="14.625" style="41" customWidth="1"/>
    <col min="5400" max="5400" width="4.625" style="41" customWidth="1"/>
    <col min="5401" max="5401" width="14.625" style="41" customWidth="1"/>
    <col min="5402" max="5402" width="4.625" style="41" customWidth="1"/>
    <col min="5403" max="5403" width="14.625" style="41" customWidth="1"/>
    <col min="5404" max="5404" width="4.625" style="41" customWidth="1"/>
    <col min="5405" max="5405" width="14.625" style="41" customWidth="1"/>
    <col min="5406" max="5406" width="20.625" style="41" customWidth="1"/>
    <col min="5407" max="5407" width="16.625" style="41" customWidth="1"/>
    <col min="5408" max="5408" width="1.625" style="41" customWidth="1"/>
    <col min="5409" max="5649" width="9" style="41"/>
    <col min="5650" max="5651" width="1.625" style="41" customWidth="1"/>
    <col min="5652" max="5652" width="4.625" style="41" customWidth="1"/>
    <col min="5653" max="5653" width="24.625" style="41" customWidth="1"/>
    <col min="5654" max="5654" width="4.625" style="41" customWidth="1"/>
    <col min="5655" max="5655" width="14.625" style="41" customWidth="1"/>
    <col min="5656" max="5656" width="4.625" style="41" customWidth="1"/>
    <col min="5657" max="5657" width="14.625" style="41" customWidth="1"/>
    <col min="5658" max="5658" width="4.625" style="41" customWidth="1"/>
    <col min="5659" max="5659" width="14.625" style="41" customWidth="1"/>
    <col min="5660" max="5660" width="4.625" style="41" customWidth="1"/>
    <col min="5661" max="5661" width="14.625" style="41" customWidth="1"/>
    <col min="5662" max="5662" width="20.625" style="41" customWidth="1"/>
    <col min="5663" max="5663" width="16.625" style="41" customWidth="1"/>
    <col min="5664" max="5664" width="1.625" style="41" customWidth="1"/>
    <col min="5665" max="5905" width="9" style="41"/>
    <col min="5906" max="5907" width="1.625" style="41" customWidth="1"/>
    <col min="5908" max="5908" width="4.625" style="41" customWidth="1"/>
    <col min="5909" max="5909" width="24.625" style="41" customWidth="1"/>
    <col min="5910" max="5910" width="4.625" style="41" customWidth="1"/>
    <col min="5911" max="5911" width="14.625" style="41" customWidth="1"/>
    <col min="5912" max="5912" width="4.625" style="41" customWidth="1"/>
    <col min="5913" max="5913" width="14.625" style="41" customWidth="1"/>
    <col min="5914" max="5914" width="4.625" style="41" customWidth="1"/>
    <col min="5915" max="5915" width="14.625" style="41" customWidth="1"/>
    <col min="5916" max="5916" width="4.625" style="41" customWidth="1"/>
    <col min="5917" max="5917" width="14.625" style="41" customWidth="1"/>
    <col min="5918" max="5918" width="20.625" style="41" customWidth="1"/>
    <col min="5919" max="5919" width="16.625" style="41" customWidth="1"/>
    <col min="5920" max="5920" width="1.625" style="41" customWidth="1"/>
    <col min="5921" max="6161" width="9" style="41"/>
    <col min="6162" max="6163" width="1.625" style="41" customWidth="1"/>
    <col min="6164" max="6164" width="4.625" style="41" customWidth="1"/>
    <col min="6165" max="6165" width="24.625" style="41" customWidth="1"/>
    <col min="6166" max="6166" width="4.625" style="41" customWidth="1"/>
    <col min="6167" max="6167" width="14.625" style="41" customWidth="1"/>
    <col min="6168" max="6168" width="4.625" style="41" customWidth="1"/>
    <col min="6169" max="6169" width="14.625" style="41" customWidth="1"/>
    <col min="6170" max="6170" width="4.625" style="41" customWidth="1"/>
    <col min="6171" max="6171" width="14.625" style="41" customWidth="1"/>
    <col min="6172" max="6172" width="4.625" style="41" customWidth="1"/>
    <col min="6173" max="6173" width="14.625" style="41" customWidth="1"/>
    <col min="6174" max="6174" width="20.625" style="41" customWidth="1"/>
    <col min="6175" max="6175" width="16.625" style="41" customWidth="1"/>
    <col min="6176" max="6176" width="1.625" style="41" customWidth="1"/>
    <col min="6177" max="6417" width="9" style="41"/>
    <col min="6418" max="6419" width="1.625" style="41" customWidth="1"/>
    <col min="6420" max="6420" width="4.625" style="41" customWidth="1"/>
    <col min="6421" max="6421" width="24.625" style="41" customWidth="1"/>
    <col min="6422" max="6422" width="4.625" style="41" customWidth="1"/>
    <col min="6423" max="6423" width="14.625" style="41" customWidth="1"/>
    <col min="6424" max="6424" width="4.625" style="41" customWidth="1"/>
    <col min="6425" max="6425" width="14.625" style="41" customWidth="1"/>
    <col min="6426" max="6426" width="4.625" style="41" customWidth="1"/>
    <col min="6427" max="6427" width="14.625" style="41" customWidth="1"/>
    <col min="6428" max="6428" width="4.625" style="41" customWidth="1"/>
    <col min="6429" max="6429" width="14.625" style="41" customWidth="1"/>
    <col min="6430" max="6430" width="20.625" style="41" customWidth="1"/>
    <col min="6431" max="6431" width="16.625" style="41" customWidth="1"/>
    <col min="6432" max="6432" width="1.625" style="41" customWidth="1"/>
    <col min="6433" max="6673" width="9" style="41"/>
    <col min="6674" max="6675" width="1.625" style="41" customWidth="1"/>
    <col min="6676" max="6676" width="4.625" style="41" customWidth="1"/>
    <col min="6677" max="6677" width="24.625" style="41" customWidth="1"/>
    <col min="6678" max="6678" width="4.625" style="41" customWidth="1"/>
    <col min="6679" max="6679" width="14.625" style="41" customWidth="1"/>
    <col min="6680" max="6680" width="4.625" style="41" customWidth="1"/>
    <col min="6681" max="6681" width="14.625" style="41" customWidth="1"/>
    <col min="6682" max="6682" width="4.625" style="41" customWidth="1"/>
    <col min="6683" max="6683" width="14.625" style="41" customWidth="1"/>
    <col min="6684" max="6684" width="4.625" style="41" customWidth="1"/>
    <col min="6685" max="6685" width="14.625" style="41" customWidth="1"/>
    <col min="6686" max="6686" width="20.625" style="41" customWidth="1"/>
    <col min="6687" max="6687" width="16.625" style="41" customWidth="1"/>
    <col min="6688" max="6688" width="1.625" style="41" customWidth="1"/>
    <col min="6689" max="6929" width="9" style="41"/>
    <col min="6930" max="6931" width="1.625" style="41" customWidth="1"/>
    <col min="6932" max="6932" width="4.625" style="41" customWidth="1"/>
    <col min="6933" max="6933" width="24.625" style="41" customWidth="1"/>
    <col min="6934" max="6934" width="4.625" style="41" customWidth="1"/>
    <col min="6935" max="6935" width="14.625" style="41" customWidth="1"/>
    <col min="6936" max="6936" width="4.625" style="41" customWidth="1"/>
    <col min="6937" max="6937" width="14.625" style="41" customWidth="1"/>
    <col min="6938" max="6938" width="4.625" style="41" customWidth="1"/>
    <col min="6939" max="6939" width="14.625" style="41" customWidth="1"/>
    <col min="6940" max="6940" width="4.625" style="41" customWidth="1"/>
    <col min="6941" max="6941" width="14.625" style="41" customWidth="1"/>
    <col min="6942" max="6942" width="20.625" style="41" customWidth="1"/>
    <col min="6943" max="6943" width="16.625" style="41" customWidth="1"/>
    <col min="6944" max="6944" width="1.625" style="41" customWidth="1"/>
    <col min="6945" max="7185" width="9" style="41"/>
    <col min="7186" max="7187" width="1.625" style="41" customWidth="1"/>
    <col min="7188" max="7188" width="4.625" style="41" customWidth="1"/>
    <col min="7189" max="7189" width="24.625" style="41" customWidth="1"/>
    <col min="7190" max="7190" width="4.625" style="41" customWidth="1"/>
    <col min="7191" max="7191" width="14.625" style="41" customWidth="1"/>
    <col min="7192" max="7192" width="4.625" style="41" customWidth="1"/>
    <col min="7193" max="7193" width="14.625" style="41" customWidth="1"/>
    <col min="7194" max="7194" width="4.625" style="41" customWidth="1"/>
    <col min="7195" max="7195" width="14.625" style="41" customWidth="1"/>
    <col min="7196" max="7196" width="4.625" style="41" customWidth="1"/>
    <col min="7197" max="7197" width="14.625" style="41" customWidth="1"/>
    <col min="7198" max="7198" width="20.625" style="41" customWidth="1"/>
    <col min="7199" max="7199" width="16.625" style="41" customWidth="1"/>
    <col min="7200" max="7200" width="1.625" style="41" customWidth="1"/>
    <col min="7201" max="7441" width="9" style="41"/>
    <col min="7442" max="7443" width="1.625" style="41" customWidth="1"/>
    <col min="7444" max="7444" width="4.625" style="41" customWidth="1"/>
    <col min="7445" max="7445" width="24.625" style="41" customWidth="1"/>
    <col min="7446" max="7446" width="4.625" style="41" customWidth="1"/>
    <col min="7447" max="7447" width="14.625" style="41" customWidth="1"/>
    <col min="7448" max="7448" width="4.625" style="41" customWidth="1"/>
    <col min="7449" max="7449" width="14.625" style="41" customWidth="1"/>
    <col min="7450" max="7450" width="4.625" style="41" customWidth="1"/>
    <col min="7451" max="7451" width="14.625" style="41" customWidth="1"/>
    <col min="7452" max="7452" width="4.625" style="41" customWidth="1"/>
    <col min="7453" max="7453" width="14.625" style="41" customWidth="1"/>
    <col min="7454" max="7454" width="20.625" style="41" customWidth="1"/>
    <col min="7455" max="7455" width="16.625" style="41" customWidth="1"/>
    <col min="7456" max="7456" width="1.625" style="41" customWidth="1"/>
    <col min="7457" max="7697" width="9" style="41"/>
    <col min="7698" max="7699" width="1.625" style="41" customWidth="1"/>
    <col min="7700" max="7700" width="4.625" style="41" customWidth="1"/>
    <col min="7701" max="7701" width="24.625" style="41" customWidth="1"/>
    <col min="7702" max="7702" width="4.625" style="41" customWidth="1"/>
    <col min="7703" max="7703" width="14.625" style="41" customWidth="1"/>
    <col min="7704" max="7704" width="4.625" style="41" customWidth="1"/>
    <col min="7705" max="7705" width="14.625" style="41" customWidth="1"/>
    <col min="7706" max="7706" width="4.625" style="41" customWidth="1"/>
    <col min="7707" max="7707" width="14.625" style="41" customWidth="1"/>
    <col min="7708" max="7708" width="4.625" style="41" customWidth="1"/>
    <col min="7709" max="7709" width="14.625" style="41" customWidth="1"/>
    <col min="7710" max="7710" width="20.625" style="41" customWidth="1"/>
    <col min="7711" max="7711" width="16.625" style="41" customWidth="1"/>
    <col min="7712" max="7712" width="1.625" style="41" customWidth="1"/>
    <col min="7713" max="7953" width="9" style="41"/>
    <col min="7954" max="7955" width="1.625" style="41" customWidth="1"/>
    <col min="7956" max="7956" width="4.625" style="41" customWidth="1"/>
    <col min="7957" max="7957" width="24.625" style="41" customWidth="1"/>
    <col min="7958" max="7958" width="4.625" style="41" customWidth="1"/>
    <col min="7959" max="7959" width="14.625" style="41" customWidth="1"/>
    <col min="7960" max="7960" width="4.625" style="41" customWidth="1"/>
    <col min="7961" max="7961" width="14.625" style="41" customWidth="1"/>
    <col min="7962" max="7962" width="4.625" style="41" customWidth="1"/>
    <col min="7963" max="7963" width="14.625" style="41" customWidth="1"/>
    <col min="7964" max="7964" width="4.625" style="41" customWidth="1"/>
    <col min="7965" max="7965" width="14.625" style="41" customWidth="1"/>
    <col min="7966" max="7966" width="20.625" style="41" customWidth="1"/>
    <col min="7967" max="7967" width="16.625" style="41" customWidth="1"/>
    <col min="7968" max="7968" width="1.625" style="41" customWidth="1"/>
    <col min="7969" max="8209" width="9" style="41"/>
    <col min="8210" max="8211" width="1.625" style="41" customWidth="1"/>
    <col min="8212" max="8212" width="4.625" style="41" customWidth="1"/>
    <col min="8213" max="8213" width="24.625" style="41" customWidth="1"/>
    <col min="8214" max="8214" width="4.625" style="41" customWidth="1"/>
    <col min="8215" max="8215" width="14.625" style="41" customWidth="1"/>
    <col min="8216" max="8216" width="4.625" style="41" customWidth="1"/>
    <col min="8217" max="8217" width="14.625" style="41" customWidth="1"/>
    <col min="8218" max="8218" width="4.625" style="41" customWidth="1"/>
    <col min="8219" max="8219" width="14.625" style="41" customWidth="1"/>
    <col min="8220" max="8220" width="4.625" style="41" customWidth="1"/>
    <col min="8221" max="8221" width="14.625" style="41" customWidth="1"/>
    <col min="8222" max="8222" width="20.625" style="41" customWidth="1"/>
    <col min="8223" max="8223" width="16.625" style="41" customWidth="1"/>
    <col min="8224" max="8224" width="1.625" style="41" customWidth="1"/>
    <col min="8225" max="8465" width="9" style="41"/>
    <col min="8466" max="8467" width="1.625" style="41" customWidth="1"/>
    <col min="8468" max="8468" width="4.625" style="41" customWidth="1"/>
    <col min="8469" max="8469" width="24.625" style="41" customWidth="1"/>
    <col min="8470" max="8470" width="4.625" style="41" customWidth="1"/>
    <col min="8471" max="8471" width="14.625" style="41" customWidth="1"/>
    <col min="8472" max="8472" width="4.625" style="41" customWidth="1"/>
    <col min="8473" max="8473" width="14.625" style="41" customWidth="1"/>
    <col min="8474" max="8474" width="4.625" style="41" customWidth="1"/>
    <col min="8475" max="8475" width="14.625" style="41" customWidth="1"/>
    <col min="8476" max="8476" width="4.625" style="41" customWidth="1"/>
    <col min="8477" max="8477" width="14.625" style="41" customWidth="1"/>
    <col min="8478" max="8478" width="20.625" style="41" customWidth="1"/>
    <col min="8479" max="8479" width="16.625" style="41" customWidth="1"/>
    <col min="8480" max="8480" width="1.625" style="41" customWidth="1"/>
    <col min="8481" max="8721" width="9" style="41"/>
    <col min="8722" max="8723" width="1.625" style="41" customWidth="1"/>
    <col min="8724" max="8724" width="4.625" style="41" customWidth="1"/>
    <col min="8725" max="8725" width="24.625" style="41" customWidth="1"/>
    <col min="8726" max="8726" width="4.625" style="41" customWidth="1"/>
    <col min="8727" max="8727" width="14.625" style="41" customWidth="1"/>
    <col min="8728" max="8728" width="4.625" style="41" customWidth="1"/>
    <col min="8729" max="8729" width="14.625" style="41" customWidth="1"/>
    <col min="8730" max="8730" width="4.625" style="41" customWidth="1"/>
    <col min="8731" max="8731" width="14.625" style="41" customWidth="1"/>
    <col min="8732" max="8732" width="4.625" style="41" customWidth="1"/>
    <col min="8733" max="8733" width="14.625" style="41" customWidth="1"/>
    <col min="8734" max="8734" width="20.625" style="41" customWidth="1"/>
    <col min="8735" max="8735" width="16.625" style="41" customWidth="1"/>
    <col min="8736" max="8736" width="1.625" style="41" customWidth="1"/>
    <col min="8737" max="8977" width="9" style="41"/>
    <col min="8978" max="8979" width="1.625" style="41" customWidth="1"/>
    <col min="8980" max="8980" width="4.625" style="41" customWidth="1"/>
    <col min="8981" max="8981" width="24.625" style="41" customWidth="1"/>
    <col min="8982" max="8982" width="4.625" style="41" customWidth="1"/>
    <col min="8983" max="8983" width="14.625" style="41" customWidth="1"/>
    <col min="8984" max="8984" width="4.625" style="41" customWidth="1"/>
    <col min="8985" max="8985" width="14.625" style="41" customWidth="1"/>
    <col min="8986" max="8986" width="4.625" style="41" customWidth="1"/>
    <col min="8987" max="8987" width="14.625" style="41" customWidth="1"/>
    <col min="8988" max="8988" width="4.625" style="41" customWidth="1"/>
    <col min="8989" max="8989" width="14.625" style="41" customWidth="1"/>
    <col min="8990" max="8990" width="20.625" style="41" customWidth="1"/>
    <col min="8991" max="8991" width="16.625" style="41" customWidth="1"/>
    <col min="8992" max="8992" width="1.625" style="41" customWidth="1"/>
    <col min="8993" max="9233" width="9" style="41"/>
    <col min="9234" max="9235" width="1.625" style="41" customWidth="1"/>
    <col min="9236" max="9236" width="4.625" style="41" customWidth="1"/>
    <col min="9237" max="9237" width="24.625" style="41" customWidth="1"/>
    <col min="9238" max="9238" width="4.625" style="41" customWidth="1"/>
    <col min="9239" max="9239" width="14.625" style="41" customWidth="1"/>
    <col min="9240" max="9240" width="4.625" style="41" customWidth="1"/>
    <col min="9241" max="9241" width="14.625" style="41" customWidth="1"/>
    <col min="9242" max="9242" width="4.625" style="41" customWidth="1"/>
    <col min="9243" max="9243" width="14.625" style="41" customWidth="1"/>
    <col min="9244" max="9244" width="4.625" style="41" customWidth="1"/>
    <col min="9245" max="9245" width="14.625" style="41" customWidth="1"/>
    <col min="9246" max="9246" width="20.625" style="41" customWidth="1"/>
    <col min="9247" max="9247" width="16.625" style="41" customWidth="1"/>
    <col min="9248" max="9248" width="1.625" style="41" customWidth="1"/>
    <col min="9249" max="9489" width="9" style="41"/>
    <col min="9490" max="9491" width="1.625" style="41" customWidth="1"/>
    <col min="9492" max="9492" width="4.625" style="41" customWidth="1"/>
    <col min="9493" max="9493" width="24.625" style="41" customWidth="1"/>
    <col min="9494" max="9494" width="4.625" style="41" customWidth="1"/>
    <col min="9495" max="9495" width="14.625" style="41" customWidth="1"/>
    <col min="9496" max="9496" width="4.625" style="41" customWidth="1"/>
    <col min="9497" max="9497" width="14.625" style="41" customWidth="1"/>
    <col min="9498" max="9498" width="4.625" style="41" customWidth="1"/>
    <col min="9499" max="9499" width="14.625" style="41" customWidth="1"/>
    <col min="9500" max="9500" width="4.625" style="41" customWidth="1"/>
    <col min="9501" max="9501" width="14.625" style="41" customWidth="1"/>
    <col min="9502" max="9502" width="20.625" style="41" customWidth="1"/>
    <col min="9503" max="9503" width="16.625" style="41" customWidth="1"/>
    <col min="9504" max="9504" width="1.625" style="41" customWidth="1"/>
    <col min="9505" max="9745" width="9" style="41"/>
    <col min="9746" max="9747" width="1.625" style="41" customWidth="1"/>
    <col min="9748" max="9748" width="4.625" style="41" customWidth="1"/>
    <col min="9749" max="9749" width="24.625" style="41" customWidth="1"/>
    <col min="9750" max="9750" width="4.625" style="41" customWidth="1"/>
    <col min="9751" max="9751" width="14.625" style="41" customWidth="1"/>
    <col min="9752" max="9752" width="4.625" style="41" customWidth="1"/>
    <col min="9753" max="9753" width="14.625" style="41" customWidth="1"/>
    <col min="9754" max="9754" width="4.625" style="41" customWidth="1"/>
    <col min="9755" max="9755" width="14.625" style="41" customWidth="1"/>
    <col min="9756" max="9756" width="4.625" style="41" customWidth="1"/>
    <col min="9757" max="9757" width="14.625" style="41" customWidth="1"/>
    <col min="9758" max="9758" width="20.625" style="41" customWidth="1"/>
    <col min="9759" max="9759" width="16.625" style="41" customWidth="1"/>
    <col min="9760" max="9760" width="1.625" style="41" customWidth="1"/>
    <col min="9761" max="10001" width="9" style="41"/>
    <col min="10002" max="10003" width="1.625" style="41" customWidth="1"/>
    <col min="10004" max="10004" width="4.625" style="41" customWidth="1"/>
    <col min="10005" max="10005" width="24.625" style="41" customWidth="1"/>
    <col min="10006" max="10006" width="4.625" style="41" customWidth="1"/>
    <col min="10007" max="10007" width="14.625" style="41" customWidth="1"/>
    <col min="10008" max="10008" width="4.625" style="41" customWidth="1"/>
    <col min="10009" max="10009" width="14.625" style="41" customWidth="1"/>
    <col min="10010" max="10010" width="4.625" style="41" customWidth="1"/>
    <col min="10011" max="10011" width="14.625" style="41" customWidth="1"/>
    <col min="10012" max="10012" width="4.625" style="41" customWidth="1"/>
    <col min="10013" max="10013" width="14.625" style="41" customWidth="1"/>
    <col min="10014" max="10014" width="20.625" style="41" customWidth="1"/>
    <col min="10015" max="10015" width="16.625" style="41" customWidth="1"/>
    <col min="10016" max="10016" width="1.625" style="41" customWidth="1"/>
    <col min="10017" max="10257" width="9" style="41"/>
    <col min="10258" max="10259" width="1.625" style="41" customWidth="1"/>
    <col min="10260" max="10260" width="4.625" style="41" customWidth="1"/>
    <col min="10261" max="10261" width="24.625" style="41" customWidth="1"/>
    <col min="10262" max="10262" width="4.625" style="41" customWidth="1"/>
    <col min="10263" max="10263" width="14.625" style="41" customWidth="1"/>
    <col min="10264" max="10264" width="4.625" style="41" customWidth="1"/>
    <col min="10265" max="10265" width="14.625" style="41" customWidth="1"/>
    <col min="10266" max="10266" width="4.625" style="41" customWidth="1"/>
    <col min="10267" max="10267" width="14.625" style="41" customWidth="1"/>
    <col min="10268" max="10268" width="4.625" style="41" customWidth="1"/>
    <col min="10269" max="10269" width="14.625" style="41" customWidth="1"/>
    <col min="10270" max="10270" width="20.625" style="41" customWidth="1"/>
    <col min="10271" max="10271" width="16.625" style="41" customWidth="1"/>
    <col min="10272" max="10272" width="1.625" style="41" customWidth="1"/>
    <col min="10273" max="10513" width="9" style="41"/>
    <col min="10514" max="10515" width="1.625" style="41" customWidth="1"/>
    <col min="10516" max="10516" width="4.625" style="41" customWidth="1"/>
    <col min="10517" max="10517" width="24.625" style="41" customWidth="1"/>
    <col min="10518" max="10518" width="4.625" style="41" customWidth="1"/>
    <col min="10519" max="10519" width="14.625" style="41" customWidth="1"/>
    <col min="10520" max="10520" width="4.625" style="41" customWidth="1"/>
    <col min="10521" max="10521" width="14.625" style="41" customWidth="1"/>
    <col min="10522" max="10522" width="4.625" style="41" customWidth="1"/>
    <col min="10523" max="10523" width="14.625" style="41" customWidth="1"/>
    <col min="10524" max="10524" width="4.625" style="41" customWidth="1"/>
    <col min="10525" max="10525" width="14.625" style="41" customWidth="1"/>
    <col min="10526" max="10526" width="20.625" style="41" customWidth="1"/>
    <col min="10527" max="10527" width="16.625" style="41" customWidth="1"/>
    <col min="10528" max="10528" width="1.625" style="41" customWidth="1"/>
    <col min="10529" max="10769" width="9" style="41"/>
    <col min="10770" max="10771" width="1.625" style="41" customWidth="1"/>
    <col min="10772" max="10772" width="4.625" style="41" customWidth="1"/>
    <col min="10773" max="10773" width="24.625" style="41" customWidth="1"/>
    <col min="10774" max="10774" width="4.625" style="41" customWidth="1"/>
    <col min="10775" max="10775" width="14.625" style="41" customWidth="1"/>
    <col min="10776" max="10776" width="4.625" style="41" customWidth="1"/>
    <col min="10777" max="10777" width="14.625" style="41" customWidth="1"/>
    <col min="10778" max="10778" width="4.625" style="41" customWidth="1"/>
    <col min="10779" max="10779" width="14.625" style="41" customWidth="1"/>
    <col min="10780" max="10780" width="4.625" style="41" customWidth="1"/>
    <col min="10781" max="10781" width="14.625" style="41" customWidth="1"/>
    <col min="10782" max="10782" width="20.625" style="41" customWidth="1"/>
    <col min="10783" max="10783" width="16.625" style="41" customWidth="1"/>
    <col min="10784" max="10784" width="1.625" style="41" customWidth="1"/>
    <col min="10785" max="11025" width="9" style="41"/>
    <col min="11026" max="11027" width="1.625" style="41" customWidth="1"/>
    <col min="11028" max="11028" width="4.625" style="41" customWidth="1"/>
    <col min="11029" max="11029" width="24.625" style="41" customWidth="1"/>
    <col min="11030" max="11030" width="4.625" style="41" customWidth="1"/>
    <col min="11031" max="11031" width="14.625" style="41" customWidth="1"/>
    <col min="11032" max="11032" width="4.625" style="41" customWidth="1"/>
    <col min="11033" max="11033" width="14.625" style="41" customWidth="1"/>
    <col min="11034" max="11034" width="4.625" style="41" customWidth="1"/>
    <col min="11035" max="11035" width="14.625" style="41" customWidth="1"/>
    <col min="11036" max="11036" width="4.625" style="41" customWidth="1"/>
    <col min="11037" max="11037" width="14.625" style="41" customWidth="1"/>
    <col min="11038" max="11038" width="20.625" style="41" customWidth="1"/>
    <col min="11039" max="11039" width="16.625" style="41" customWidth="1"/>
    <col min="11040" max="11040" width="1.625" style="41" customWidth="1"/>
    <col min="11041" max="11281" width="9" style="41"/>
    <col min="11282" max="11283" width="1.625" style="41" customWidth="1"/>
    <col min="11284" max="11284" width="4.625" style="41" customWidth="1"/>
    <col min="11285" max="11285" width="24.625" style="41" customWidth="1"/>
    <col min="11286" max="11286" width="4.625" style="41" customWidth="1"/>
    <col min="11287" max="11287" width="14.625" style="41" customWidth="1"/>
    <col min="11288" max="11288" width="4.625" style="41" customWidth="1"/>
    <col min="11289" max="11289" width="14.625" style="41" customWidth="1"/>
    <col min="11290" max="11290" width="4.625" style="41" customWidth="1"/>
    <col min="11291" max="11291" width="14.625" style="41" customWidth="1"/>
    <col min="11292" max="11292" width="4.625" style="41" customWidth="1"/>
    <col min="11293" max="11293" width="14.625" style="41" customWidth="1"/>
    <col min="11294" max="11294" width="20.625" style="41" customWidth="1"/>
    <col min="11295" max="11295" width="16.625" style="41" customWidth="1"/>
    <col min="11296" max="11296" width="1.625" style="41" customWidth="1"/>
    <col min="11297" max="11537" width="9" style="41"/>
    <col min="11538" max="11539" width="1.625" style="41" customWidth="1"/>
    <col min="11540" max="11540" width="4.625" style="41" customWidth="1"/>
    <col min="11541" max="11541" width="24.625" style="41" customWidth="1"/>
    <col min="11542" max="11542" width="4.625" style="41" customWidth="1"/>
    <col min="11543" max="11543" width="14.625" style="41" customWidth="1"/>
    <col min="11544" max="11544" width="4.625" style="41" customWidth="1"/>
    <col min="11545" max="11545" width="14.625" style="41" customWidth="1"/>
    <col min="11546" max="11546" width="4.625" style="41" customWidth="1"/>
    <col min="11547" max="11547" width="14.625" style="41" customWidth="1"/>
    <col min="11548" max="11548" width="4.625" style="41" customWidth="1"/>
    <col min="11549" max="11549" width="14.625" style="41" customWidth="1"/>
    <col min="11550" max="11550" width="20.625" style="41" customWidth="1"/>
    <col min="11551" max="11551" width="16.625" style="41" customWidth="1"/>
    <col min="11552" max="11552" width="1.625" style="41" customWidth="1"/>
    <col min="11553" max="11793" width="9" style="41"/>
    <col min="11794" max="11795" width="1.625" style="41" customWidth="1"/>
    <col min="11796" max="11796" width="4.625" style="41" customWidth="1"/>
    <col min="11797" max="11797" width="24.625" style="41" customWidth="1"/>
    <col min="11798" max="11798" width="4.625" style="41" customWidth="1"/>
    <col min="11799" max="11799" width="14.625" style="41" customWidth="1"/>
    <col min="11800" max="11800" width="4.625" style="41" customWidth="1"/>
    <col min="11801" max="11801" width="14.625" style="41" customWidth="1"/>
    <col min="11802" max="11802" width="4.625" style="41" customWidth="1"/>
    <col min="11803" max="11803" width="14.625" style="41" customWidth="1"/>
    <col min="11804" max="11804" width="4.625" style="41" customWidth="1"/>
    <col min="11805" max="11805" width="14.625" style="41" customWidth="1"/>
    <col min="11806" max="11806" width="20.625" style="41" customWidth="1"/>
    <col min="11807" max="11807" width="16.625" style="41" customWidth="1"/>
    <col min="11808" max="11808" width="1.625" style="41" customWidth="1"/>
    <col min="11809" max="12049" width="9" style="41"/>
    <col min="12050" max="12051" width="1.625" style="41" customWidth="1"/>
    <col min="12052" max="12052" width="4.625" style="41" customWidth="1"/>
    <col min="12053" max="12053" width="24.625" style="41" customWidth="1"/>
    <col min="12054" max="12054" width="4.625" style="41" customWidth="1"/>
    <col min="12055" max="12055" width="14.625" style="41" customWidth="1"/>
    <col min="12056" max="12056" width="4.625" style="41" customWidth="1"/>
    <col min="12057" max="12057" width="14.625" style="41" customWidth="1"/>
    <col min="12058" max="12058" width="4.625" style="41" customWidth="1"/>
    <col min="12059" max="12059" width="14.625" style="41" customWidth="1"/>
    <col min="12060" max="12060" width="4.625" style="41" customWidth="1"/>
    <col min="12061" max="12061" width="14.625" style="41" customWidth="1"/>
    <col min="12062" max="12062" width="20.625" style="41" customWidth="1"/>
    <col min="12063" max="12063" width="16.625" style="41" customWidth="1"/>
    <col min="12064" max="12064" width="1.625" style="41" customWidth="1"/>
    <col min="12065" max="12305" width="9" style="41"/>
    <col min="12306" max="12307" width="1.625" style="41" customWidth="1"/>
    <col min="12308" max="12308" width="4.625" style="41" customWidth="1"/>
    <col min="12309" max="12309" width="24.625" style="41" customWidth="1"/>
    <col min="12310" max="12310" width="4.625" style="41" customWidth="1"/>
    <col min="12311" max="12311" width="14.625" style="41" customWidth="1"/>
    <col min="12312" max="12312" width="4.625" style="41" customWidth="1"/>
    <col min="12313" max="12313" width="14.625" style="41" customWidth="1"/>
    <col min="12314" max="12314" width="4.625" style="41" customWidth="1"/>
    <col min="12315" max="12315" width="14.625" style="41" customWidth="1"/>
    <col min="12316" max="12316" width="4.625" style="41" customWidth="1"/>
    <col min="12317" max="12317" width="14.625" style="41" customWidth="1"/>
    <col min="12318" max="12318" width="20.625" style="41" customWidth="1"/>
    <col min="12319" max="12319" width="16.625" style="41" customWidth="1"/>
    <col min="12320" max="12320" width="1.625" style="41" customWidth="1"/>
    <col min="12321" max="12561" width="9" style="41"/>
    <col min="12562" max="12563" width="1.625" style="41" customWidth="1"/>
    <col min="12564" max="12564" width="4.625" style="41" customWidth="1"/>
    <col min="12565" max="12565" width="24.625" style="41" customWidth="1"/>
    <col min="12566" max="12566" width="4.625" style="41" customWidth="1"/>
    <col min="12567" max="12567" width="14.625" style="41" customWidth="1"/>
    <col min="12568" max="12568" width="4.625" style="41" customWidth="1"/>
    <col min="12569" max="12569" width="14.625" style="41" customWidth="1"/>
    <col min="12570" max="12570" width="4.625" style="41" customWidth="1"/>
    <col min="12571" max="12571" width="14.625" style="41" customWidth="1"/>
    <col min="12572" max="12572" width="4.625" style="41" customWidth="1"/>
    <col min="12573" max="12573" width="14.625" style="41" customWidth="1"/>
    <col min="12574" max="12574" width="20.625" style="41" customWidth="1"/>
    <col min="12575" max="12575" width="16.625" style="41" customWidth="1"/>
    <col min="12576" max="12576" width="1.625" style="41" customWidth="1"/>
    <col min="12577" max="12817" width="9" style="41"/>
    <col min="12818" max="12819" width="1.625" style="41" customWidth="1"/>
    <col min="12820" max="12820" width="4.625" style="41" customWidth="1"/>
    <col min="12821" max="12821" width="24.625" style="41" customWidth="1"/>
    <col min="12822" max="12822" width="4.625" style="41" customWidth="1"/>
    <col min="12823" max="12823" width="14.625" style="41" customWidth="1"/>
    <col min="12824" max="12824" width="4.625" style="41" customWidth="1"/>
    <col min="12825" max="12825" width="14.625" style="41" customWidth="1"/>
    <col min="12826" max="12826" width="4.625" style="41" customWidth="1"/>
    <col min="12827" max="12827" width="14.625" style="41" customWidth="1"/>
    <col min="12828" max="12828" width="4.625" style="41" customWidth="1"/>
    <col min="12829" max="12829" width="14.625" style="41" customWidth="1"/>
    <col min="12830" max="12830" width="20.625" style="41" customWidth="1"/>
    <col min="12831" max="12831" width="16.625" style="41" customWidth="1"/>
    <col min="12832" max="12832" width="1.625" style="41" customWidth="1"/>
    <col min="12833" max="13073" width="9" style="41"/>
    <col min="13074" max="13075" width="1.625" style="41" customWidth="1"/>
    <col min="13076" max="13076" width="4.625" style="41" customWidth="1"/>
    <col min="13077" max="13077" width="24.625" style="41" customWidth="1"/>
    <col min="13078" max="13078" width="4.625" style="41" customWidth="1"/>
    <col min="13079" max="13079" width="14.625" style="41" customWidth="1"/>
    <col min="13080" max="13080" width="4.625" style="41" customWidth="1"/>
    <col min="13081" max="13081" width="14.625" style="41" customWidth="1"/>
    <col min="13082" max="13082" width="4.625" style="41" customWidth="1"/>
    <col min="13083" max="13083" width="14.625" style="41" customWidth="1"/>
    <col min="13084" max="13084" width="4.625" style="41" customWidth="1"/>
    <col min="13085" max="13085" width="14.625" style="41" customWidth="1"/>
    <col min="13086" max="13086" width="20.625" style="41" customWidth="1"/>
    <col min="13087" max="13087" width="16.625" style="41" customWidth="1"/>
    <col min="13088" max="13088" width="1.625" style="41" customWidth="1"/>
    <col min="13089" max="13329" width="9" style="41"/>
    <col min="13330" max="13331" width="1.625" style="41" customWidth="1"/>
    <col min="13332" max="13332" width="4.625" style="41" customWidth="1"/>
    <col min="13333" max="13333" width="24.625" style="41" customWidth="1"/>
    <col min="13334" max="13334" width="4.625" style="41" customWidth="1"/>
    <col min="13335" max="13335" width="14.625" style="41" customWidth="1"/>
    <col min="13336" max="13336" width="4.625" style="41" customWidth="1"/>
    <col min="13337" max="13337" width="14.625" style="41" customWidth="1"/>
    <col min="13338" max="13338" width="4.625" style="41" customWidth="1"/>
    <col min="13339" max="13339" width="14.625" style="41" customWidth="1"/>
    <col min="13340" max="13340" width="4.625" style="41" customWidth="1"/>
    <col min="13341" max="13341" width="14.625" style="41" customWidth="1"/>
    <col min="13342" max="13342" width="20.625" style="41" customWidth="1"/>
    <col min="13343" max="13343" width="16.625" style="41" customWidth="1"/>
    <col min="13344" max="13344" width="1.625" style="41" customWidth="1"/>
    <col min="13345" max="13585" width="9" style="41"/>
    <col min="13586" max="13587" width="1.625" style="41" customWidth="1"/>
    <col min="13588" max="13588" width="4.625" style="41" customWidth="1"/>
    <col min="13589" max="13589" width="24.625" style="41" customWidth="1"/>
    <col min="13590" max="13590" width="4.625" style="41" customWidth="1"/>
    <col min="13591" max="13591" width="14.625" style="41" customWidth="1"/>
    <col min="13592" max="13592" width="4.625" style="41" customWidth="1"/>
    <col min="13593" max="13593" width="14.625" style="41" customWidth="1"/>
    <col min="13594" max="13594" width="4.625" style="41" customWidth="1"/>
    <col min="13595" max="13595" width="14.625" style="41" customWidth="1"/>
    <col min="13596" max="13596" width="4.625" style="41" customWidth="1"/>
    <col min="13597" max="13597" width="14.625" style="41" customWidth="1"/>
    <col min="13598" max="13598" width="20.625" style="41" customWidth="1"/>
    <col min="13599" max="13599" width="16.625" style="41" customWidth="1"/>
    <col min="13600" max="13600" width="1.625" style="41" customWidth="1"/>
    <col min="13601" max="13841" width="9" style="41"/>
    <col min="13842" max="13843" width="1.625" style="41" customWidth="1"/>
    <col min="13844" max="13844" width="4.625" style="41" customWidth="1"/>
    <col min="13845" max="13845" width="24.625" style="41" customWidth="1"/>
    <col min="13846" max="13846" width="4.625" style="41" customWidth="1"/>
    <col min="13847" max="13847" width="14.625" style="41" customWidth="1"/>
    <col min="13848" max="13848" width="4.625" style="41" customWidth="1"/>
    <col min="13849" max="13849" width="14.625" style="41" customWidth="1"/>
    <col min="13850" max="13850" width="4.625" style="41" customWidth="1"/>
    <col min="13851" max="13851" width="14.625" style="41" customWidth="1"/>
    <col min="13852" max="13852" width="4.625" style="41" customWidth="1"/>
    <col min="13853" max="13853" width="14.625" style="41" customWidth="1"/>
    <col min="13854" max="13854" width="20.625" style="41" customWidth="1"/>
    <col min="13855" max="13855" width="16.625" style="41" customWidth="1"/>
    <col min="13856" max="13856" width="1.625" style="41" customWidth="1"/>
    <col min="13857" max="14097" width="9" style="41"/>
    <col min="14098" max="14099" width="1.625" style="41" customWidth="1"/>
    <col min="14100" max="14100" width="4.625" style="41" customWidth="1"/>
    <col min="14101" max="14101" width="24.625" style="41" customWidth="1"/>
    <col min="14102" max="14102" width="4.625" style="41" customWidth="1"/>
    <col min="14103" max="14103" width="14.625" style="41" customWidth="1"/>
    <col min="14104" max="14104" width="4.625" style="41" customWidth="1"/>
    <col min="14105" max="14105" width="14.625" style="41" customWidth="1"/>
    <col min="14106" max="14106" width="4.625" style="41" customWidth="1"/>
    <col min="14107" max="14107" width="14.625" style="41" customWidth="1"/>
    <col min="14108" max="14108" width="4.625" style="41" customWidth="1"/>
    <col min="14109" max="14109" width="14.625" style="41" customWidth="1"/>
    <col min="14110" max="14110" width="20.625" style="41" customWidth="1"/>
    <col min="14111" max="14111" width="16.625" style="41" customWidth="1"/>
    <col min="14112" max="14112" width="1.625" style="41" customWidth="1"/>
    <col min="14113" max="14353" width="9" style="41"/>
    <col min="14354" max="14355" width="1.625" style="41" customWidth="1"/>
    <col min="14356" max="14356" width="4.625" style="41" customWidth="1"/>
    <col min="14357" max="14357" width="24.625" style="41" customWidth="1"/>
    <col min="14358" max="14358" width="4.625" style="41" customWidth="1"/>
    <col min="14359" max="14359" width="14.625" style="41" customWidth="1"/>
    <col min="14360" max="14360" width="4.625" style="41" customWidth="1"/>
    <col min="14361" max="14361" width="14.625" style="41" customWidth="1"/>
    <col min="14362" max="14362" width="4.625" style="41" customWidth="1"/>
    <col min="14363" max="14363" width="14.625" style="41" customWidth="1"/>
    <col min="14364" max="14364" width="4.625" style="41" customWidth="1"/>
    <col min="14365" max="14365" width="14.625" style="41" customWidth="1"/>
    <col min="14366" max="14366" width="20.625" style="41" customWidth="1"/>
    <col min="14367" max="14367" width="16.625" style="41" customWidth="1"/>
    <col min="14368" max="14368" width="1.625" style="41" customWidth="1"/>
    <col min="14369" max="14609" width="9" style="41"/>
    <col min="14610" max="14611" width="1.625" style="41" customWidth="1"/>
    <col min="14612" max="14612" width="4.625" style="41" customWidth="1"/>
    <col min="14613" max="14613" width="24.625" style="41" customWidth="1"/>
    <col min="14614" max="14614" width="4.625" style="41" customWidth="1"/>
    <col min="14615" max="14615" width="14.625" style="41" customWidth="1"/>
    <col min="14616" max="14616" width="4.625" style="41" customWidth="1"/>
    <col min="14617" max="14617" width="14.625" style="41" customWidth="1"/>
    <col min="14618" max="14618" width="4.625" style="41" customWidth="1"/>
    <col min="14619" max="14619" width="14.625" style="41" customWidth="1"/>
    <col min="14620" max="14620" width="4.625" style="41" customWidth="1"/>
    <col min="14621" max="14621" width="14.625" style="41" customWidth="1"/>
    <col min="14622" max="14622" width="20.625" style="41" customWidth="1"/>
    <col min="14623" max="14623" width="16.625" style="41" customWidth="1"/>
    <col min="14624" max="14624" width="1.625" style="41" customWidth="1"/>
    <col min="14625" max="14865" width="9" style="41"/>
    <col min="14866" max="14867" width="1.625" style="41" customWidth="1"/>
    <col min="14868" max="14868" width="4.625" style="41" customWidth="1"/>
    <col min="14869" max="14869" width="24.625" style="41" customWidth="1"/>
    <col min="14870" max="14870" width="4.625" style="41" customWidth="1"/>
    <col min="14871" max="14871" width="14.625" style="41" customWidth="1"/>
    <col min="14872" max="14872" width="4.625" style="41" customWidth="1"/>
    <col min="14873" max="14873" width="14.625" style="41" customWidth="1"/>
    <col min="14874" max="14874" width="4.625" style="41" customWidth="1"/>
    <col min="14875" max="14875" width="14.625" style="41" customWidth="1"/>
    <col min="14876" max="14876" width="4.625" style="41" customWidth="1"/>
    <col min="14877" max="14877" width="14.625" style="41" customWidth="1"/>
    <col min="14878" max="14878" width="20.625" style="41" customWidth="1"/>
    <col min="14879" max="14879" width="16.625" style="41" customWidth="1"/>
    <col min="14880" max="14880" width="1.625" style="41" customWidth="1"/>
    <col min="14881" max="15121" width="9" style="41"/>
    <col min="15122" max="15123" width="1.625" style="41" customWidth="1"/>
    <col min="15124" max="15124" width="4.625" style="41" customWidth="1"/>
    <col min="15125" max="15125" width="24.625" style="41" customWidth="1"/>
    <col min="15126" max="15126" width="4.625" style="41" customWidth="1"/>
    <col min="15127" max="15127" width="14.625" style="41" customWidth="1"/>
    <col min="15128" max="15128" width="4.625" style="41" customWidth="1"/>
    <col min="15129" max="15129" width="14.625" style="41" customWidth="1"/>
    <col min="15130" max="15130" width="4.625" style="41" customWidth="1"/>
    <col min="15131" max="15131" width="14.625" style="41" customWidth="1"/>
    <col min="15132" max="15132" width="4.625" style="41" customWidth="1"/>
    <col min="15133" max="15133" width="14.625" style="41" customWidth="1"/>
    <col min="15134" max="15134" width="20.625" style="41" customWidth="1"/>
    <col min="15135" max="15135" width="16.625" style="41" customWidth="1"/>
    <col min="15136" max="15136" width="1.625" style="41" customWidth="1"/>
    <col min="15137" max="15377" width="9" style="41"/>
    <col min="15378" max="15379" width="1.625" style="41" customWidth="1"/>
    <col min="15380" max="15380" width="4.625" style="41" customWidth="1"/>
    <col min="15381" max="15381" width="24.625" style="41" customWidth="1"/>
    <col min="15382" max="15382" width="4.625" style="41" customWidth="1"/>
    <col min="15383" max="15383" width="14.625" style="41" customWidth="1"/>
    <col min="15384" max="15384" width="4.625" style="41" customWidth="1"/>
    <col min="15385" max="15385" width="14.625" style="41" customWidth="1"/>
    <col min="15386" max="15386" width="4.625" style="41" customWidth="1"/>
    <col min="15387" max="15387" width="14.625" style="41" customWidth="1"/>
    <col min="15388" max="15388" width="4.625" style="41" customWidth="1"/>
    <col min="15389" max="15389" width="14.625" style="41" customWidth="1"/>
    <col min="15390" max="15390" width="20.625" style="41" customWidth="1"/>
    <col min="15391" max="15391" width="16.625" style="41" customWidth="1"/>
    <col min="15392" max="15392" width="1.625" style="41" customWidth="1"/>
    <col min="15393" max="15633" width="9" style="41"/>
    <col min="15634" max="15635" width="1.625" style="41" customWidth="1"/>
    <col min="15636" max="15636" width="4.625" style="41" customWidth="1"/>
    <col min="15637" max="15637" width="24.625" style="41" customWidth="1"/>
    <col min="15638" max="15638" width="4.625" style="41" customWidth="1"/>
    <col min="15639" max="15639" width="14.625" style="41" customWidth="1"/>
    <col min="15640" max="15640" width="4.625" style="41" customWidth="1"/>
    <col min="15641" max="15641" width="14.625" style="41" customWidth="1"/>
    <col min="15642" max="15642" width="4.625" style="41" customWidth="1"/>
    <col min="15643" max="15643" width="14.625" style="41" customWidth="1"/>
    <col min="15644" max="15644" width="4.625" style="41" customWidth="1"/>
    <col min="15645" max="15645" width="14.625" style="41" customWidth="1"/>
    <col min="15646" max="15646" width="20.625" style="41" customWidth="1"/>
    <col min="15647" max="15647" width="16.625" style="41" customWidth="1"/>
    <col min="15648" max="15648" width="1.625" style="41" customWidth="1"/>
    <col min="15649" max="15889" width="9" style="41"/>
    <col min="15890" max="15891" width="1.625" style="41" customWidth="1"/>
    <col min="15892" max="15892" width="4.625" style="41" customWidth="1"/>
    <col min="15893" max="15893" width="24.625" style="41" customWidth="1"/>
    <col min="15894" max="15894" width="4.625" style="41" customWidth="1"/>
    <col min="15895" max="15895" width="14.625" style="41" customWidth="1"/>
    <col min="15896" max="15896" width="4.625" style="41" customWidth="1"/>
    <col min="15897" max="15897" width="14.625" style="41" customWidth="1"/>
    <col min="15898" max="15898" width="4.625" style="41" customWidth="1"/>
    <col min="15899" max="15899" width="14.625" style="41" customWidth="1"/>
    <col min="15900" max="15900" width="4.625" style="41" customWidth="1"/>
    <col min="15901" max="15901" width="14.625" style="41" customWidth="1"/>
    <col min="15902" max="15902" width="20.625" style="41" customWidth="1"/>
    <col min="15903" max="15903" width="16.625" style="41" customWidth="1"/>
    <col min="15904" max="15904" width="1.625" style="41" customWidth="1"/>
    <col min="15905" max="16145" width="9" style="41"/>
    <col min="16146" max="16147" width="1.625" style="41" customWidth="1"/>
    <col min="16148" max="16148" width="4.625" style="41" customWidth="1"/>
    <col min="16149" max="16149" width="24.625" style="41" customWidth="1"/>
    <col min="16150" max="16150" width="4.625" style="41" customWidth="1"/>
    <col min="16151" max="16151" width="14.625" style="41" customWidth="1"/>
    <col min="16152" max="16152" width="4.625" style="41" customWidth="1"/>
    <col min="16153" max="16153" width="14.625" style="41" customWidth="1"/>
    <col min="16154" max="16154" width="4.625" style="41" customWidth="1"/>
    <col min="16155" max="16155" width="14.625" style="41" customWidth="1"/>
    <col min="16156" max="16156" width="4.625" style="41" customWidth="1"/>
    <col min="16157" max="16157" width="14.625" style="41" customWidth="1"/>
    <col min="16158" max="16158" width="20.625" style="41" customWidth="1"/>
    <col min="16159" max="16159" width="16.625" style="41" customWidth="1"/>
    <col min="16160" max="16160" width="1.625" style="41" customWidth="1"/>
    <col min="16161" max="16384" width="9" style="41"/>
  </cols>
  <sheetData>
    <row r="1" spans="3:37" ht="20.100000000000001" customHeight="1" x14ac:dyDescent="0.4">
      <c r="C1" s="41" t="s">
        <v>63</v>
      </c>
      <c r="AC1" s="42"/>
      <c r="AD1" s="42"/>
      <c r="AE1" s="43" t="s">
        <v>33</v>
      </c>
    </row>
    <row r="2" spans="3:37" ht="20.100000000000001" customHeight="1" x14ac:dyDescent="0.4">
      <c r="C2" s="174" t="s">
        <v>55</v>
      </c>
      <c r="D2" s="174"/>
      <c r="E2" s="175" t="str">
        <f>C3&amp;". "&amp;D3</f>
        <v>9. ひよっこ</v>
      </c>
      <c r="F2" s="176"/>
      <c r="G2" s="176"/>
      <c r="H2" s="176"/>
      <c r="I2" s="176"/>
      <c r="J2" s="177"/>
      <c r="K2" s="175" t="str">
        <f>C8&amp;". "&amp;D8</f>
        <v>10. チームミラクル</v>
      </c>
      <c r="L2" s="176"/>
      <c r="M2" s="176"/>
      <c r="N2" s="176"/>
      <c r="O2" s="176"/>
      <c r="P2" s="177"/>
      <c r="Q2" s="175" t="str">
        <f>C13&amp;". "&amp;D13</f>
        <v>11. スワン</v>
      </c>
      <c r="R2" s="176"/>
      <c r="S2" s="176"/>
      <c r="T2" s="176"/>
      <c r="U2" s="176"/>
      <c r="V2" s="177"/>
      <c r="W2" s="175" t="str">
        <f>C18&amp;". "&amp;D18</f>
        <v>12. Pole Pole</v>
      </c>
      <c r="X2" s="176"/>
      <c r="Y2" s="176"/>
      <c r="Z2" s="176"/>
      <c r="AA2" s="176"/>
      <c r="AB2" s="177"/>
      <c r="AC2" s="172" t="s">
        <v>35</v>
      </c>
      <c r="AD2" s="173"/>
      <c r="AE2" s="44" t="s">
        <v>0</v>
      </c>
      <c r="AI2" s="3" t="s">
        <v>5</v>
      </c>
      <c r="AJ2" s="2"/>
      <c r="AK2" s="89"/>
    </row>
    <row r="3" spans="3:37" ht="20.100000000000001" customHeight="1" x14ac:dyDescent="0.4">
      <c r="C3" s="154">
        <v>9</v>
      </c>
      <c r="D3" s="157" t="s">
        <v>54</v>
      </c>
      <c r="E3" s="160"/>
      <c r="F3" s="161"/>
      <c r="G3" s="161"/>
      <c r="H3" s="161"/>
      <c r="I3" s="161"/>
      <c r="J3" s="162"/>
      <c r="K3" s="45" t="str">
        <f>IF(M3&gt;O3,"○",IF(M3&lt;O3,"×"," "))</f>
        <v>○</v>
      </c>
      <c r="L3" s="46"/>
      <c r="M3" s="47">
        <f>COUNTIF(L4:L6,"○")</f>
        <v>2</v>
      </c>
      <c r="N3" s="48" t="s">
        <v>36</v>
      </c>
      <c r="O3" s="47">
        <f>COUNTIF(P4:P6,"○")</f>
        <v>1</v>
      </c>
      <c r="P3" s="49"/>
      <c r="Q3" s="45" t="str">
        <f>IF(S3&gt;U3,"○",IF(S3&lt;U3,"×"," "))</f>
        <v>○</v>
      </c>
      <c r="R3" s="46"/>
      <c r="S3" s="47">
        <f>COUNTIF(R4:R6,"○")</f>
        <v>3</v>
      </c>
      <c r="T3" s="48" t="s">
        <v>36</v>
      </c>
      <c r="U3" s="47">
        <f>COUNTIF(V4:V6,"○")</f>
        <v>0</v>
      </c>
      <c r="V3" s="49"/>
      <c r="W3" s="45" t="str">
        <f>IF(Y3&gt;AA3,"○",IF(Y3&lt;AA3,"×"," "))</f>
        <v>○</v>
      </c>
      <c r="X3" s="46"/>
      <c r="Y3" s="47">
        <f>COUNTIF(X4:X6,"○")</f>
        <v>3</v>
      </c>
      <c r="Z3" s="48" t="s">
        <v>36</v>
      </c>
      <c r="AA3" s="47">
        <f>COUNTIF(AB4:AB6,"○")</f>
        <v>0</v>
      </c>
      <c r="AB3" s="49"/>
      <c r="AC3" s="50"/>
      <c r="AD3" s="51"/>
      <c r="AE3" s="169">
        <v>1</v>
      </c>
      <c r="AI3" s="4"/>
      <c r="AJ3" s="5"/>
      <c r="AK3" s="25"/>
    </row>
    <row r="4" spans="3:37" ht="20.100000000000001" customHeight="1" x14ac:dyDescent="0.4">
      <c r="C4" s="155"/>
      <c r="D4" s="158"/>
      <c r="E4" s="163"/>
      <c r="F4" s="164"/>
      <c r="G4" s="164"/>
      <c r="H4" s="164"/>
      <c r="I4" s="164"/>
      <c r="J4" s="165"/>
      <c r="K4" s="52" t="s">
        <v>38</v>
      </c>
      <c r="L4" s="53" t="str">
        <f>IF(M4&gt;O4,"○",IF(M4&lt;O4,"×"," "))</f>
        <v>○</v>
      </c>
      <c r="M4" s="54">
        <v>7</v>
      </c>
      <c r="N4" s="55" t="s">
        <v>36</v>
      </c>
      <c r="O4" s="56">
        <v>6</v>
      </c>
      <c r="P4" s="57" t="str">
        <f>IF(M4&lt;O4,"○",IF(M4&gt;O4,"×"," "))</f>
        <v>×</v>
      </c>
      <c r="Q4" s="52" t="s">
        <v>38</v>
      </c>
      <c r="R4" s="53" t="str">
        <f>IF(S4&gt;U4,"○",IF(S4&lt;U4,"×"," "))</f>
        <v>○</v>
      </c>
      <c r="S4" s="54">
        <v>6</v>
      </c>
      <c r="T4" s="55" t="s">
        <v>36</v>
      </c>
      <c r="U4" s="56">
        <v>3</v>
      </c>
      <c r="V4" s="57" t="str">
        <f>IF(S4&lt;U4,"○",IF(S4&gt;U4,"×"," "))</f>
        <v>×</v>
      </c>
      <c r="W4" s="52" t="s">
        <v>38</v>
      </c>
      <c r="X4" s="53" t="str">
        <f>IF(Y4&gt;AA4,"○",IF(Y4&lt;AA4,"×"," "))</f>
        <v>○</v>
      </c>
      <c r="Y4" s="54">
        <v>6</v>
      </c>
      <c r="Z4" s="55" t="s">
        <v>36</v>
      </c>
      <c r="AA4" s="56">
        <v>1</v>
      </c>
      <c r="AB4" s="57" t="str">
        <f>IF(Y4&lt;AA4,"○",IF(Y4&gt;AA4,"×"," "))</f>
        <v>×</v>
      </c>
      <c r="AC4" s="58" t="s">
        <v>39</v>
      </c>
      <c r="AD4" s="59" t="str">
        <f>COUNTIF(E3:AB3,"○")&amp;"勝 "&amp;COUNTIF(E3:AB3,"×")&amp;"敗"</f>
        <v>3勝 0敗</v>
      </c>
      <c r="AE4" s="170"/>
      <c r="AI4" s="10">
        <v>9</v>
      </c>
      <c r="AJ4" s="26" t="s">
        <v>14</v>
      </c>
      <c r="AK4" s="25"/>
    </row>
    <row r="5" spans="3:37" ht="20.100000000000001" customHeight="1" x14ac:dyDescent="0.4">
      <c r="C5" s="155"/>
      <c r="D5" s="158"/>
      <c r="E5" s="163"/>
      <c r="F5" s="164"/>
      <c r="G5" s="164"/>
      <c r="H5" s="164"/>
      <c r="I5" s="164"/>
      <c r="J5" s="165"/>
      <c r="K5" s="60" t="s">
        <v>40</v>
      </c>
      <c r="L5" s="61" t="str">
        <f>IF(M5&gt;O5,"○",IF(M5&lt;O5,"×"," "))</f>
        <v>○</v>
      </c>
      <c r="M5" s="62">
        <v>7</v>
      </c>
      <c r="N5" s="63" t="s">
        <v>36</v>
      </c>
      <c r="O5" s="64">
        <v>5</v>
      </c>
      <c r="P5" s="65" t="str">
        <f>IF(M5&lt;O5,"○",IF(M5&gt;O5,"×"," "))</f>
        <v>×</v>
      </c>
      <c r="Q5" s="60" t="s">
        <v>40</v>
      </c>
      <c r="R5" s="61" t="str">
        <f>IF(S5&gt;U5,"○",IF(S5&lt;U5,"×"," "))</f>
        <v>○</v>
      </c>
      <c r="S5" s="62">
        <v>6</v>
      </c>
      <c r="T5" s="63" t="s">
        <v>36</v>
      </c>
      <c r="U5" s="64">
        <v>0</v>
      </c>
      <c r="V5" s="65" t="str">
        <f>IF(S5&lt;U5,"○",IF(S5&gt;U5,"×"," "))</f>
        <v>×</v>
      </c>
      <c r="W5" s="60" t="s">
        <v>40</v>
      </c>
      <c r="X5" s="61" t="str">
        <f>IF(Y5&gt;AA5,"○",IF(Y5&lt;AA5,"×"," "))</f>
        <v>○</v>
      </c>
      <c r="Y5" s="62">
        <v>6</v>
      </c>
      <c r="Z5" s="63" t="s">
        <v>36</v>
      </c>
      <c r="AA5" s="64">
        <v>0</v>
      </c>
      <c r="AB5" s="65" t="str">
        <f>IF(Y5&lt;AA5,"○",IF(Y5&gt;AA5,"×"," "))</f>
        <v>×</v>
      </c>
      <c r="AC5" s="66" t="s">
        <v>41</v>
      </c>
      <c r="AD5" s="67"/>
      <c r="AE5" s="170"/>
      <c r="AG5" s="68"/>
      <c r="AI5" s="8">
        <v>10</v>
      </c>
      <c r="AJ5" s="27" t="s">
        <v>15</v>
      </c>
      <c r="AK5" s="25"/>
    </row>
    <row r="6" spans="3:37" ht="20.100000000000001" customHeight="1" x14ac:dyDescent="0.4">
      <c r="C6" s="155"/>
      <c r="D6" s="158"/>
      <c r="E6" s="163"/>
      <c r="F6" s="164"/>
      <c r="G6" s="164"/>
      <c r="H6" s="164"/>
      <c r="I6" s="164"/>
      <c r="J6" s="165"/>
      <c r="K6" s="69" t="s">
        <v>42</v>
      </c>
      <c r="L6" s="70" t="str">
        <f>IF(M6&gt;O6,"○",IF(M6&lt;O6,"×"," "))</f>
        <v>×</v>
      </c>
      <c r="M6" s="71">
        <v>5</v>
      </c>
      <c r="N6" s="72" t="s">
        <v>36</v>
      </c>
      <c r="O6" s="73">
        <v>7</v>
      </c>
      <c r="P6" s="74" t="str">
        <f>IF(M6&lt;O6,"○",IF(M6&gt;O6,"×"," "))</f>
        <v>○</v>
      </c>
      <c r="Q6" s="69" t="s">
        <v>42</v>
      </c>
      <c r="R6" s="70" t="str">
        <f>IF(S6&gt;U6,"○",IF(S6&lt;U6,"×"," "))</f>
        <v>○</v>
      </c>
      <c r="S6" s="71">
        <v>6</v>
      </c>
      <c r="T6" s="72" t="s">
        <v>36</v>
      </c>
      <c r="U6" s="73">
        <v>1</v>
      </c>
      <c r="V6" s="74" t="str">
        <f>IF(S6&lt;U6,"○",IF(S6&gt;U6,"×"," "))</f>
        <v>×</v>
      </c>
      <c r="W6" s="69" t="s">
        <v>42</v>
      </c>
      <c r="X6" s="70" t="str">
        <f>IF(Y6&gt;AA6,"○",IF(Y6&lt;AA6,"×"," "))</f>
        <v>○</v>
      </c>
      <c r="Y6" s="71">
        <v>6</v>
      </c>
      <c r="Z6" s="72" t="s">
        <v>36</v>
      </c>
      <c r="AA6" s="73">
        <v>1</v>
      </c>
      <c r="AB6" s="74" t="str">
        <f>IF(Y6&lt;AA6,"○",IF(Y6&gt;AA6,"×"," "))</f>
        <v>×</v>
      </c>
      <c r="AC6" s="75" t="s">
        <v>43</v>
      </c>
      <c r="AD6" s="76"/>
      <c r="AE6" s="170"/>
      <c r="AG6" s="68"/>
      <c r="AI6" s="8">
        <v>11</v>
      </c>
      <c r="AJ6" s="27" t="s">
        <v>16</v>
      </c>
      <c r="AK6" s="25"/>
    </row>
    <row r="7" spans="3:37" ht="20.100000000000001" customHeight="1" x14ac:dyDescent="0.4">
      <c r="C7" s="156"/>
      <c r="D7" s="159"/>
      <c r="E7" s="166"/>
      <c r="F7" s="167"/>
      <c r="G7" s="167"/>
      <c r="H7" s="167"/>
      <c r="I7" s="167"/>
      <c r="J7" s="168"/>
      <c r="K7" s="77" t="s">
        <v>44</v>
      </c>
      <c r="L7" s="78"/>
      <c r="M7" s="79">
        <f>SUM(M4:M6)</f>
        <v>19</v>
      </c>
      <c r="N7" s="80" t="s">
        <v>36</v>
      </c>
      <c r="O7" s="81">
        <f>SUM(O4:O6)</f>
        <v>18</v>
      </c>
      <c r="P7" s="82"/>
      <c r="Q7" s="77" t="s">
        <v>44</v>
      </c>
      <c r="R7" s="78"/>
      <c r="S7" s="79">
        <f>SUM(S4:S6)</f>
        <v>18</v>
      </c>
      <c r="T7" s="80" t="s">
        <v>36</v>
      </c>
      <c r="U7" s="81">
        <f>SUM(U4:U6)</f>
        <v>4</v>
      </c>
      <c r="V7" s="82"/>
      <c r="W7" s="77" t="s">
        <v>44</v>
      </c>
      <c r="X7" s="78"/>
      <c r="Y7" s="79">
        <f>SUM(Y4:Y6)</f>
        <v>18</v>
      </c>
      <c r="Z7" s="80" t="s">
        <v>36</v>
      </c>
      <c r="AA7" s="81">
        <f>SUM(AA4:AA6)</f>
        <v>2</v>
      </c>
      <c r="AB7" s="82"/>
      <c r="AC7" s="83"/>
      <c r="AD7" s="84"/>
      <c r="AE7" s="170"/>
      <c r="AG7" s="68"/>
      <c r="AI7" s="30">
        <f>AI6+1</f>
        <v>12</v>
      </c>
      <c r="AJ7" s="28" t="s">
        <v>17</v>
      </c>
    </row>
    <row r="8" spans="3:37" ht="20.100000000000001" customHeight="1" x14ac:dyDescent="0.4">
      <c r="C8" s="154">
        <f>C3+1</f>
        <v>10</v>
      </c>
      <c r="D8" s="157" t="s">
        <v>57</v>
      </c>
      <c r="E8" s="45" t="str">
        <f>IF(G8&gt;I8,"○",IF(G8&lt;I8,"×"," "))</f>
        <v>×</v>
      </c>
      <c r="F8" s="46"/>
      <c r="G8" s="47">
        <f>COUNTIF(F9:F11,"○")</f>
        <v>1</v>
      </c>
      <c r="H8" s="48" t="s">
        <v>36</v>
      </c>
      <c r="I8" s="47">
        <f>COUNTIF(J9:J11,"○")</f>
        <v>2</v>
      </c>
      <c r="J8" s="49"/>
      <c r="K8" s="160"/>
      <c r="L8" s="161"/>
      <c r="M8" s="161"/>
      <c r="N8" s="161"/>
      <c r="O8" s="161"/>
      <c r="P8" s="162"/>
      <c r="Q8" s="45" t="str">
        <f>IF(S8&gt;U8,"○",IF(S8&lt;U8,"×"," "))</f>
        <v>○</v>
      </c>
      <c r="R8" s="46"/>
      <c r="S8" s="47">
        <f>COUNTIF(R9:R11,"○")</f>
        <v>3</v>
      </c>
      <c r="T8" s="48" t="s">
        <v>36</v>
      </c>
      <c r="U8" s="47">
        <f>COUNTIF(V9:V11,"○")</f>
        <v>0</v>
      </c>
      <c r="V8" s="49"/>
      <c r="W8" s="45" t="str">
        <f>IF(Y8&gt;AA8,"○",IF(Y8&lt;AA8,"×"," "))</f>
        <v>○</v>
      </c>
      <c r="X8" s="46"/>
      <c r="Y8" s="47">
        <f>COUNTIF(X9:X11,"○")</f>
        <v>3</v>
      </c>
      <c r="Z8" s="48" t="s">
        <v>36</v>
      </c>
      <c r="AA8" s="47">
        <f>COUNTIF(AB9:AB11,"○")</f>
        <v>0</v>
      </c>
      <c r="AB8" s="49"/>
      <c r="AC8" s="50"/>
      <c r="AD8" s="51"/>
      <c r="AE8" s="169">
        <v>2</v>
      </c>
      <c r="AG8" s="68"/>
    </row>
    <row r="9" spans="3:37" ht="20.100000000000001" customHeight="1" x14ac:dyDescent="0.4">
      <c r="C9" s="155"/>
      <c r="D9" s="158"/>
      <c r="E9" s="52" t="s">
        <v>38</v>
      </c>
      <c r="F9" s="53" t="str">
        <f>IF(G9&gt;I9,"○",IF(G9&lt;I9,"×"," "))</f>
        <v>×</v>
      </c>
      <c r="G9" s="54">
        <f>O4</f>
        <v>6</v>
      </c>
      <c r="H9" s="55" t="s">
        <v>36</v>
      </c>
      <c r="I9" s="56">
        <f>M4</f>
        <v>7</v>
      </c>
      <c r="J9" s="57" t="str">
        <f>IF(G9&lt;I9,"○",IF(G9&gt;I9,"×"," "))</f>
        <v>○</v>
      </c>
      <c r="K9" s="163"/>
      <c r="L9" s="164"/>
      <c r="M9" s="164"/>
      <c r="N9" s="164"/>
      <c r="O9" s="164"/>
      <c r="P9" s="165"/>
      <c r="Q9" s="52" t="s">
        <v>38</v>
      </c>
      <c r="R9" s="53" t="str">
        <f>IF(S9&gt;U9,"○",IF(S9&lt;U9,"×"," "))</f>
        <v>○</v>
      </c>
      <c r="S9" s="54">
        <v>6</v>
      </c>
      <c r="T9" s="55" t="s">
        <v>36</v>
      </c>
      <c r="U9" s="56">
        <v>4</v>
      </c>
      <c r="V9" s="57" t="str">
        <f>IF(S9&lt;U9,"○",IF(S9&gt;U9,"×"," "))</f>
        <v>×</v>
      </c>
      <c r="W9" s="52" t="s">
        <v>38</v>
      </c>
      <c r="X9" s="53" t="str">
        <f>IF(Y9&gt;AA9,"○",IF(Y9&lt;AA9,"×"," "))</f>
        <v>○</v>
      </c>
      <c r="Y9" s="54">
        <v>6</v>
      </c>
      <c r="Z9" s="55" t="s">
        <v>36</v>
      </c>
      <c r="AA9" s="56">
        <v>0</v>
      </c>
      <c r="AB9" s="57" t="str">
        <f>IF(Y9&lt;AA9,"○",IF(Y9&gt;AA9,"×"," "))</f>
        <v>×</v>
      </c>
      <c r="AC9" s="58" t="s">
        <v>39</v>
      </c>
      <c r="AD9" s="59" t="str">
        <f>COUNTIF(E8:AB8,"○")&amp;"勝 "&amp;COUNTIF(E8:AB8,"×")&amp;"敗"</f>
        <v>2勝 1敗</v>
      </c>
      <c r="AE9" s="170"/>
      <c r="AG9" s="68"/>
    </row>
    <row r="10" spans="3:37" ht="20.100000000000001" customHeight="1" x14ac:dyDescent="0.4">
      <c r="C10" s="155"/>
      <c r="D10" s="158"/>
      <c r="E10" s="60" t="s">
        <v>40</v>
      </c>
      <c r="F10" s="61" t="str">
        <f>IF(G10&gt;I10,"○",IF(G10&lt;I10,"×"," "))</f>
        <v>×</v>
      </c>
      <c r="G10" s="62">
        <f>O5</f>
        <v>5</v>
      </c>
      <c r="H10" s="63" t="s">
        <v>36</v>
      </c>
      <c r="I10" s="64">
        <f>M5</f>
        <v>7</v>
      </c>
      <c r="J10" s="65" t="str">
        <f>IF(G10&lt;I10,"○",IF(G10&gt;I10,"×"," "))</f>
        <v>○</v>
      </c>
      <c r="K10" s="163"/>
      <c r="L10" s="164"/>
      <c r="M10" s="164"/>
      <c r="N10" s="164"/>
      <c r="O10" s="164"/>
      <c r="P10" s="165"/>
      <c r="Q10" s="60" t="s">
        <v>40</v>
      </c>
      <c r="R10" s="61" t="str">
        <f>IF(S10&gt;U10,"○",IF(S10&lt;U10,"×"," "))</f>
        <v>○</v>
      </c>
      <c r="S10" s="62">
        <v>6</v>
      </c>
      <c r="T10" s="63" t="s">
        <v>36</v>
      </c>
      <c r="U10" s="64">
        <v>1</v>
      </c>
      <c r="V10" s="65" t="str">
        <f>IF(S10&lt;U10,"○",IF(S10&gt;U10,"×"," "))</f>
        <v>×</v>
      </c>
      <c r="W10" s="60" t="s">
        <v>40</v>
      </c>
      <c r="X10" s="61" t="str">
        <f>IF(Y10&gt;AA10,"○",IF(Y10&lt;AA10,"×"," "))</f>
        <v>○</v>
      </c>
      <c r="Y10" s="62">
        <v>6</v>
      </c>
      <c r="Z10" s="63" t="s">
        <v>36</v>
      </c>
      <c r="AA10" s="64">
        <v>1</v>
      </c>
      <c r="AB10" s="65" t="str">
        <f>IF(Y10&lt;AA10,"○",IF(Y10&gt;AA10,"×"," "))</f>
        <v>×</v>
      </c>
      <c r="AC10" s="66" t="s">
        <v>41</v>
      </c>
      <c r="AD10" s="67"/>
      <c r="AE10" s="170"/>
      <c r="AG10" s="85"/>
    </row>
    <row r="11" spans="3:37" ht="20.100000000000001" customHeight="1" x14ac:dyDescent="0.4">
      <c r="C11" s="155"/>
      <c r="D11" s="158"/>
      <c r="E11" s="69" t="s">
        <v>42</v>
      </c>
      <c r="F11" s="70" t="str">
        <f>IF(G11&gt;I11,"○",IF(G11&lt;I11,"×"," "))</f>
        <v>○</v>
      </c>
      <c r="G11" s="71">
        <f>O6</f>
        <v>7</v>
      </c>
      <c r="H11" s="72" t="s">
        <v>36</v>
      </c>
      <c r="I11" s="73">
        <f>M6</f>
        <v>5</v>
      </c>
      <c r="J11" s="74" t="str">
        <f>IF(G11&lt;I11,"○",IF(G11&gt;I11,"×"," "))</f>
        <v>×</v>
      </c>
      <c r="K11" s="163"/>
      <c r="L11" s="164"/>
      <c r="M11" s="164"/>
      <c r="N11" s="164"/>
      <c r="O11" s="164"/>
      <c r="P11" s="165"/>
      <c r="Q11" s="69" t="s">
        <v>42</v>
      </c>
      <c r="R11" s="70" t="str">
        <f>IF(S11&gt;U11,"○",IF(S11&lt;U11,"×"," "))</f>
        <v>○</v>
      </c>
      <c r="S11" s="71">
        <v>6</v>
      </c>
      <c r="T11" s="72" t="s">
        <v>36</v>
      </c>
      <c r="U11" s="73">
        <v>1</v>
      </c>
      <c r="V11" s="74" t="str">
        <f>IF(S11&lt;U11,"○",IF(S11&gt;U11,"×"," "))</f>
        <v>×</v>
      </c>
      <c r="W11" s="69" t="s">
        <v>42</v>
      </c>
      <c r="X11" s="70" t="str">
        <f>IF(Y11&gt;AA11,"○",IF(Y11&lt;AA11,"×"," "))</f>
        <v>○</v>
      </c>
      <c r="Y11" s="71">
        <v>6</v>
      </c>
      <c r="Z11" s="72" t="s">
        <v>36</v>
      </c>
      <c r="AA11" s="73">
        <v>1</v>
      </c>
      <c r="AB11" s="74" t="str">
        <f>IF(Y11&lt;AA11,"○",IF(Y11&gt;AA11,"×"," "))</f>
        <v>×</v>
      </c>
      <c r="AC11" s="75" t="s">
        <v>43</v>
      </c>
      <c r="AD11" s="76"/>
      <c r="AE11" s="170"/>
      <c r="AG11" s="85"/>
    </row>
    <row r="12" spans="3:37" ht="20.100000000000001" customHeight="1" x14ac:dyDescent="0.4">
      <c r="C12" s="156"/>
      <c r="D12" s="159"/>
      <c r="E12" s="77" t="s">
        <v>44</v>
      </c>
      <c r="F12" s="78"/>
      <c r="G12" s="79">
        <f>SUM(G9:G11)</f>
        <v>18</v>
      </c>
      <c r="H12" s="80" t="s">
        <v>36</v>
      </c>
      <c r="I12" s="81">
        <f>SUM(I9:I11)</f>
        <v>19</v>
      </c>
      <c r="J12" s="82"/>
      <c r="K12" s="166"/>
      <c r="L12" s="167"/>
      <c r="M12" s="167"/>
      <c r="N12" s="167"/>
      <c r="O12" s="167"/>
      <c r="P12" s="168"/>
      <c r="Q12" s="77" t="s">
        <v>44</v>
      </c>
      <c r="R12" s="78"/>
      <c r="S12" s="79">
        <f>SUM(S9:S11)</f>
        <v>18</v>
      </c>
      <c r="T12" s="80" t="s">
        <v>36</v>
      </c>
      <c r="U12" s="81">
        <f>SUM(U9:U11)</f>
        <v>6</v>
      </c>
      <c r="V12" s="82"/>
      <c r="W12" s="77" t="s">
        <v>44</v>
      </c>
      <c r="X12" s="78"/>
      <c r="Y12" s="79">
        <f>SUM(Y9:Y11)</f>
        <v>18</v>
      </c>
      <c r="Z12" s="80" t="s">
        <v>36</v>
      </c>
      <c r="AA12" s="81">
        <f>SUM(AA9:AA11)</f>
        <v>2</v>
      </c>
      <c r="AB12" s="82"/>
      <c r="AC12" s="83"/>
      <c r="AD12" s="84"/>
      <c r="AE12" s="170"/>
    </row>
    <row r="13" spans="3:37" ht="20.100000000000001" customHeight="1" x14ac:dyDescent="0.4">
      <c r="C13" s="154">
        <f t="shared" ref="C13" si="0">C8+1</f>
        <v>11</v>
      </c>
      <c r="D13" s="157" t="s">
        <v>61</v>
      </c>
      <c r="E13" s="45" t="str">
        <f>IF(G13&gt;I13,"○",IF(G13&lt;I13,"×"," "))</f>
        <v>×</v>
      </c>
      <c r="F13" s="46"/>
      <c r="G13" s="47">
        <f>COUNTIF(F14:F16,"○")</f>
        <v>0</v>
      </c>
      <c r="H13" s="48" t="s">
        <v>36</v>
      </c>
      <c r="I13" s="47">
        <f>COUNTIF(J14:J16,"○")</f>
        <v>3</v>
      </c>
      <c r="J13" s="49"/>
      <c r="K13" s="45" t="str">
        <f>IF(M13&gt;O13,"○",IF(M13&lt;O13,"×"," "))</f>
        <v>×</v>
      </c>
      <c r="L13" s="46"/>
      <c r="M13" s="47">
        <f>COUNTIF(L14:L16,"○")</f>
        <v>0</v>
      </c>
      <c r="N13" s="48" t="s">
        <v>36</v>
      </c>
      <c r="O13" s="47">
        <f>COUNTIF(P14:P16,"○")</f>
        <v>3</v>
      </c>
      <c r="P13" s="49"/>
      <c r="Q13" s="160"/>
      <c r="R13" s="161"/>
      <c r="S13" s="161"/>
      <c r="T13" s="161"/>
      <c r="U13" s="161"/>
      <c r="V13" s="162"/>
      <c r="W13" s="45" t="str">
        <f>IF(Y13&gt;AA13,"○",IF(Y13&lt;AA13,"×"," "))</f>
        <v>×</v>
      </c>
      <c r="X13" s="46"/>
      <c r="Y13" s="47">
        <f>COUNTIF(X14:X16,"○")</f>
        <v>0</v>
      </c>
      <c r="Z13" s="48" t="s">
        <v>36</v>
      </c>
      <c r="AA13" s="47">
        <f>COUNTIF(AB14:AB16,"○")</f>
        <v>3</v>
      </c>
      <c r="AB13" s="49"/>
      <c r="AC13" s="50"/>
      <c r="AD13" s="51"/>
      <c r="AE13" s="169">
        <v>4</v>
      </c>
    </row>
    <row r="14" spans="3:37" ht="20.100000000000001" customHeight="1" x14ac:dyDescent="0.4">
      <c r="C14" s="155"/>
      <c r="D14" s="158"/>
      <c r="E14" s="52" t="s">
        <v>38</v>
      </c>
      <c r="F14" s="53" t="str">
        <f>IF(G14&gt;I14,"○",IF(G14&lt;I14,"×"," "))</f>
        <v>×</v>
      </c>
      <c r="G14" s="54">
        <f>U4</f>
        <v>3</v>
      </c>
      <c r="H14" s="55" t="s">
        <v>36</v>
      </c>
      <c r="I14" s="56">
        <f>S4</f>
        <v>6</v>
      </c>
      <c r="J14" s="57" t="str">
        <f>IF(G14&lt;I14,"○",IF(G14&gt;I14,"×"," "))</f>
        <v>○</v>
      </c>
      <c r="K14" s="52" t="s">
        <v>38</v>
      </c>
      <c r="L14" s="53" t="str">
        <f>IF(M14&gt;O14,"○",IF(M14&lt;O14,"×"," "))</f>
        <v>×</v>
      </c>
      <c r="M14" s="54">
        <f>U9</f>
        <v>4</v>
      </c>
      <c r="N14" s="55" t="s">
        <v>36</v>
      </c>
      <c r="O14" s="56">
        <f>S9</f>
        <v>6</v>
      </c>
      <c r="P14" s="57" t="str">
        <f>IF(M14&lt;O14,"○",IF(M14&gt;O14,"×"," "))</f>
        <v>○</v>
      </c>
      <c r="Q14" s="163"/>
      <c r="R14" s="164"/>
      <c r="S14" s="164"/>
      <c r="T14" s="164"/>
      <c r="U14" s="164"/>
      <c r="V14" s="165"/>
      <c r="W14" s="52" t="s">
        <v>38</v>
      </c>
      <c r="X14" s="53" t="str">
        <f>IF(Y14&gt;AA14,"○",IF(Y14&lt;AA14,"×"," "))</f>
        <v>×</v>
      </c>
      <c r="Y14" s="54">
        <v>3</v>
      </c>
      <c r="Z14" s="55" t="s">
        <v>36</v>
      </c>
      <c r="AA14" s="56">
        <v>6</v>
      </c>
      <c r="AB14" s="57" t="str">
        <f>IF(Y14&lt;AA14,"○",IF(Y14&gt;AA14,"×"," "))</f>
        <v>○</v>
      </c>
      <c r="AC14" s="58" t="s">
        <v>39</v>
      </c>
      <c r="AD14" s="59" t="str">
        <f>COUNTIF(E13:AB13,"○")&amp;"勝 "&amp;COUNTIF(E13:AB13,"×")&amp;"敗"</f>
        <v>0勝 3敗</v>
      </c>
      <c r="AE14" s="170"/>
    </row>
    <row r="15" spans="3:37" ht="20.100000000000001" customHeight="1" x14ac:dyDescent="0.4">
      <c r="C15" s="155"/>
      <c r="D15" s="158"/>
      <c r="E15" s="60" t="s">
        <v>40</v>
      </c>
      <c r="F15" s="61" t="str">
        <f>IF(G15&gt;I15,"○",IF(G15&lt;I15,"×"," "))</f>
        <v>×</v>
      </c>
      <c r="G15" s="62">
        <f t="shared" ref="G15:G16" si="1">U5</f>
        <v>0</v>
      </c>
      <c r="H15" s="63" t="s">
        <v>36</v>
      </c>
      <c r="I15" s="64">
        <f t="shared" ref="I15:I16" si="2">S5</f>
        <v>6</v>
      </c>
      <c r="J15" s="65" t="str">
        <f>IF(G15&lt;I15,"○",IF(G15&gt;I15,"×"," "))</f>
        <v>○</v>
      </c>
      <c r="K15" s="60" t="s">
        <v>40</v>
      </c>
      <c r="L15" s="61" t="str">
        <f>IF(M15&gt;O15,"○",IF(M15&lt;O15,"×"," "))</f>
        <v>×</v>
      </c>
      <c r="M15" s="62">
        <f t="shared" ref="M15:M16" si="3">U10</f>
        <v>1</v>
      </c>
      <c r="N15" s="63" t="s">
        <v>36</v>
      </c>
      <c r="O15" s="64">
        <f t="shared" ref="O15:O16" si="4">S10</f>
        <v>6</v>
      </c>
      <c r="P15" s="65" t="str">
        <f>IF(M15&lt;O15,"○",IF(M15&gt;O15,"×"," "))</f>
        <v>○</v>
      </c>
      <c r="Q15" s="163"/>
      <c r="R15" s="164"/>
      <c r="S15" s="164"/>
      <c r="T15" s="164"/>
      <c r="U15" s="164"/>
      <c r="V15" s="165"/>
      <c r="W15" s="60" t="s">
        <v>40</v>
      </c>
      <c r="X15" s="61" t="str">
        <f>IF(Y15&gt;AA15,"○",IF(Y15&lt;AA15,"×"," "))</f>
        <v>×</v>
      </c>
      <c r="Y15" s="62">
        <v>2</v>
      </c>
      <c r="Z15" s="63" t="s">
        <v>36</v>
      </c>
      <c r="AA15" s="64">
        <v>6</v>
      </c>
      <c r="AB15" s="65" t="str">
        <f>IF(Y15&lt;AA15,"○",IF(Y15&gt;AA15,"×"," "))</f>
        <v>○</v>
      </c>
      <c r="AC15" s="66" t="s">
        <v>41</v>
      </c>
      <c r="AD15" s="67"/>
      <c r="AE15" s="170"/>
      <c r="AG15" s="85"/>
    </row>
    <row r="16" spans="3:37" ht="20.100000000000001" customHeight="1" x14ac:dyDescent="0.4">
      <c r="C16" s="155"/>
      <c r="D16" s="158"/>
      <c r="E16" s="69" t="s">
        <v>42</v>
      </c>
      <c r="F16" s="70" t="str">
        <f>IF(G16&gt;I16,"○",IF(G16&lt;I16,"×"," "))</f>
        <v>×</v>
      </c>
      <c r="G16" s="71">
        <f t="shared" si="1"/>
        <v>1</v>
      </c>
      <c r="H16" s="72" t="s">
        <v>36</v>
      </c>
      <c r="I16" s="73">
        <f t="shared" si="2"/>
        <v>6</v>
      </c>
      <c r="J16" s="74" t="str">
        <f>IF(G16&lt;I16,"○",IF(G16&gt;I16,"×"," "))</f>
        <v>○</v>
      </c>
      <c r="K16" s="69" t="s">
        <v>42</v>
      </c>
      <c r="L16" s="70" t="str">
        <f>IF(M16&gt;O16,"○",IF(M16&lt;O16,"×"," "))</f>
        <v>×</v>
      </c>
      <c r="M16" s="71">
        <f t="shared" si="3"/>
        <v>1</v>
      </c>
      <c r="N16" s="72" t="s">
        <v>36</v>
      </c>
      <c r="O16" s="73">
        <f t="shared" si="4"/>
        <v>6</v>
      </c>
      <c r="P16" s="74" t="str">
        <f>IF(M16&lt;O16,"○",IF(M16&gt;O16,"×"," "))</f>
        <v>○</v>
      </c>
      <c r="Q16" s="163"/>
      <c r="R16" s="164"/>
      <c r="S16" s="164"/>
      <c r="T16" s="164"/>
      <c r="U16" s="164"/>
      <c r="V16" s="165"/>
      <c r="W16" s="69" t="s">
        <v>42</v>
      </c>
      <c r="X16" s="70" t="str">
        <f>IF(Y16&gt;AA16,"○",IF(Y16&lt;AA16,"×"," "))</f>
        <v>×</v>
      </c>
      <c r="Y16" s="71">
        <v>3</v>
      </c>
      <c r="Z16" s="72" t="s">
        <v>36</v>
      </c>
      <c r="AA16" s="73">
        <v>6</v>
      </c>
      <c r="AB16" s="74" t="str">
        <f>IF(Y16&lt;AA16,"○",IF(Y16&gt;AA16,"×"," "))</f>
        <v>○</v>
      </c>
      <c r="AC16" s="75" t="s">
        <v>43</v>
      </c>
      <c r="AD16" s="76"/>
      <c r="AE16" s="170"/>
      <c r="AG16" s="85"/>
    </row>
    <row r="17" spans="3:33" ht="20.100000000000001" customHeight="1" x14ac:dyDescent="0.4">
      <c r="C17" s="156"/>
      <c r="D17" s="159"/>
      <c r="E17" s="77" t="s">
        <v>44</v>
      </c>
      <c r="F17" s="78"/>
      <c r="G17" s="79">
        <f>SUM(G14:G16)</f>
        <v>4</v>
      </c>
      <c r="H17" s="80" t="s">
        <v>36</v>
      </c>
      <c r="I17" s="81">
        <f>SUM(I14:I16)</f>
        <v>18</v>
      </c>
      <c r="J17" s="82"/>
      <c r="K17" s="77" t="s">
        <v>44</v>
      </c>
      <c r="L17" s="78"/>
      <c r="M17" s="79">
        <f>SUM(M14:M16)</f>
        <v>6</v>
      </c>
      <c r="N17" s="80" t="s">
        <v>36</v>
      </c>
      <c r="O17" s="81">
        <f>SUM(O14:O16)</f>
        <v>18</v>
      </c>
      <c r="P17" s="82"/>
      <c r="Q17" s="166"/>
      <c r="R17" s="167"/>
      <c r="S17" s="167"/>
      <c r="T17" s="167"/>
      <c r="U17" s="167"/>
      <c r="V17" s="168"/>
      <c r="W17" s="77" t="s">
        <v>44</v>
      </c>
      <c r="X17" s="78"/>
      <c r="Y17" s="79">
        <f>SUM(Y14:Y16)</f>
        <v>8</v>
      </c>
      <c r="Z17" s="80" t="s">
        <v>36</v>
      </c>
      <c r="AA17" s="81">
        <f>SUM(AA14:AA16)</f>
        <v>18</v>
      </c>
      <c r="AB17" s="82"/>
      <c r="AC17" s="83"/>
      <c r="AD17" s="84"/>
      <c r="AE17" s="170"/>
    </row>
    <row r="18" spans="3:33" ht="20.100000000000001" customHeight="1" x14ac:dyDescent="0.4">
      <c r="C18" s="154">
        <f t="shared" ref="C18" si="5">C13+1</f>
        <v>12</v>
      </c>
      <c r="D18" s="157" t="s">
        <v>37</v>
      </c>
      <c r="E18" s="45" t="str">
        <f>IF(G18&gt;I18,"○",IF(G18&lt;I18,"×"," "))</f>
        <v>×</v>
      </c>
      <c r="F18" s="46"/>
      <c r="G18" s="47">
        <f>COUNTIF(F19:F21,"○")</f>
        <v>0</v>
      </c>
      <c r="H18" s="48" t="s">
        <v>36</v>
      </c>
      <c r="I18" s="47">
        <f>COUNTIF(J19:J21,"○")</f>
        <v>3</v>
      </c>
      <c r="J18" s="49"/>
      <c r="K18" s="45" t="str">
        <f>IF(M18&gt;O18,"○",IF(M18&lt;O18,"×"," "))</f>
        <v>×</v>
      </c>
      <c r="L18" s="46"/>
      <c r="M18" s="47">
        <f>COUNTIF(L19:L21,"○")</f>
        <v>0</v>
      </c>
      <c r="N18" s="48" t="s">
        <v>36</v>
      </c>
      <c r="O18" s="47">
        <f>COUNTIF(P19:P21,"○")</f>
        <v>3</v>
      </c>
      <c r="P18" s="49"/>
      <c r="Q18" s="45" t="str">
        <f>IF(S18&gt;U18,"○",IF(S18&lt;U18,"×"," "))</f>
        <v>○</v>
      </c>
      <c r="R18" s="46"/>
      <c r="S18" s="47">
        <f>COUNTIF(R19:R21,"○")</f>
        <v>3</v>
      </c>
      <c r="T18" s="48" t="s">
        <v>36</v>
      </c>
      <c r="U18" s="47">
        <f>COUNTIF(V19:V21,"○")</f>
        <v>0</v>
      </c>
      <c r="V18" s="49"/>
      <c r="W18" s="160">
        <v>7</v>
      </c>
      <c r="X18" s="161"/>
      <c r="Y18" s="161"/>
      <c r="Z18" s="161"/>
      <c r="AA18" s="161"/>
      <c r="AB18" s="162"/>
      <c r="AC18" s="50"/>
      <c r="AD18" s="51"/>
      <c r="AE18" s="169">
        <v>3</v>
      </c>
    </row>
    <row r="19" spans="3:33" ht="20.100000000000001" customHeight="1" x14ac:dyDescent="0.4">
      <c r="C19" s="155"/>
      <c r="D19" s="158"/>
      <c r="E19" s="52" t="s">
        <v>38</v>
      </c>
      <c r="F19" s="53" t="str">
        <f>IF(G19&gt;I19,"○",IF(G19&lt;I19,"×"," "))</f>
        <v>×</v>
      </c>
      <c r="G19" s="54">
        <f>AA4</f>
        <v>1</v>
      </c>
      <c r="H19" s="55" t="s">
        <v>36</v>
      </c>
      <c r="I19" s="56">
        <f>Y4</f>
        <v>6</v>
      </c>
      <c r="J19" s="57" t="str">
        <f>IF(G19&lt;I19,"○",IF(G19&gt;I19,"×"," "))</f>
        <v>○</v>
      </c>
      <c r="K19" s="52" t="s">
        <v>38</v>
      </c>
      <c r="L19" s="53" t="str">
        <f>IF(M19&gt;O19,"○",IF(M19&lt;O19,"×"," "))</f>
        <v>×</v>
      </c>
      <c r="M19" s="54">
        <f>AA9</f>
        <v>0</v>
      </c>
      <c r="N19" s="55" t="s">
        <v>36</v>
      </c>
      <c r="O19" s="56">
        <f>Y9</f>
        <v>6</v>
      </c>
      <c r="P19" s="57" t="str">
        <f>IF(M19&lt;O19,"○",IF(M19&gt;O19,"×"," "))</f>
        <v>○</v>
      </c>
      <c r="Q19" s="52" t="s">
        <v>38</v>
      </c>
      <c r="R19" s="53" t="str">
        <f>IF(S19&gt;U19,"○",IF(S19&lt;U19,"×"," "))</f>
        <v>○</v>
      </c>
      <c r="S19" s="54">
        <f>AA14</f>
        <v>6</v>
      </c>
      <c r="T19" s="55" t="s">
        <v>36</v>
      </c>
      <c r="U19" s="56">
        <f>Y14</f>
        <v>3</v>
      </c>
      <c r="V19" s="57" t="str">
        <f>IF(S19&lt;U19,"○",IF(S19&gt;U19,"×"," "))</f>
        <v>×</v>
      </c>
      <c r="W19" s="163"/>
      <c r="X19" s="164"/>
      <c r="Y19" s="164"/>
      <c r="Z19" s="164"/>
      <c r="AA19" s="164"/>
      <c r="AB19" s="165"/>
      <c r="AC19" s="58" t="s">
        <v>39</v>
      </c>
      <c r="AD19" s="59" t="str">
        <f>COUNTIF(E18:AB18,"○")&amp;"勝 "&amp;COUNTIF(E18:AB18,"×")&amp;"敗"</f>
        <v>1勝 2敗</v>
      </c>
      <c r="AE19" s="170"/>
    </row>
    <row r="20" spans="3:33" ht="20.100000000000001" customHeight="1" x14ac:dyDescent="0.4">
      <c r="C20" s="155"/>
      <c r="D20" s="158"/>
      <c r="E20" s="60" t="s">
        <v>40</v>
      </c>
      <c r="F20" s="61" t="str">
        <f>IF(G20&gt;I20,"○",IF(G20&lt;I20,"×"," "))</f>
        <v>×</v>
      </c>
      <c r="G20" s="62">
        <f t="shared" ref="G20:G21" si="6">AA5</f>
        <v>0</v>
      </c>
      <c r="H20" s="63" t="s">
        <v>36</v>
      </c>
      <c r="I20" s="64">
        <f t="shared" ref="I20:I21" si="7">Y5</f>
        <v>6</v>
      </c>
      <c r="J20" s="65" t="str">
        <f>IF(G20&lt;I20,"○",IF(G20&gt;I20,"×"," "))</f>
        <v>○</v>
      </c>
      <c r="K20" s="60" t="s">
        <v>40</v>
      </c>
      <c r="L20" s="61" t="str">
        <f>IF(M20&gt;O20,"○",IF(M20&lt;O20,"×"," "))</f>
        <v>×</v>
      </c>
      <c r="M20" s="62">
        <f t="shared" ref="M20:M21" si="8">AA10</f>
        <v>1</v>
      </c>
      <c r="N20" s="63" t="s">
        <v>36</v>
      </c>
      <c r="O20" s="64">
        <f t="shared" ref="O20:O21" si="9">Y10</f>
        <v>6</v>
      </c>
      <c r="P20" s="65" t="str">
        <f>IF(M20&lt;O20,"○",IF(M20&gt;O20,"×"," "))</f>
        <v>○</v>
      </c>
      <c r="Q20" s="60" t="s">
        <v>40</v>
      </c>
      <c r="R20" s="61" t="str">
        <f>IF(S20&gt;U20,"○",IF(S20&lt;U20,"×"," "))</f>
        <v>○</v>
      </c>
      <c r="S20" s="62">
        <f t="shared" ref="S20:S21" si="10">AA15</f>
        <v>6</v>
      </c>
      <c r="T20" s="63" t="s">
        <v>36</v>
      </c>
      <c r="U20" s="64">
        <f t="shared" ref="U20:U21" si="11">Y15</f>
        <v>2</v>
      </c>
      <c r="V20" s="65" t="str">
        <f>IF(S20&lt;U20,"○",IF(S20&gt;U20,"×"," "))</f>
        <v>×</v>
      </c>
      <c r="W20" s="163"/>
      <c r="X20" s="164"/>
      <c r="Y20" s="164"/>
      <c r="Z20" s="164"/>
      <c r="AA20" s="164"/>
      <c r="AB20" s="165"/>
      <c r="AC20" s="66" t="s">
        <v>41</v>
      </c>
      <c r="AD20" s="67"/>
      <c r="AE20" s="170"/>
      <c r="AG20" s="85"/>
    </row>
    <row r="21" spans="3:33" ht="20.100000000000001" customHeight="1" x14ac:dyDescent="0.4">
      <c r="C21" s="155"/>
      <c r="D21" s="158"/>
      <c r="E21" s="69" t="s">
        <v>42</v>
      </c>
      <c r="F21" s="70" t="str">
        <f>IF(G21&gt;I21,"○",IF(G21&lt;I21,"×"," "))</f>
        <v>×</v>
      </c>
      <c r="G21" s="71">
        <f t="shared" si="6"/>
        <v>1</v>
      </c>
      <c r="H21" s="72" t="s">
        <v>36</v>
      </c>
      <c r="I21" s="73">
        <f t="shared" si="7"/>
        <v>6</v>
      </c>
      <c r="J21" s="74" t="str">
        <f>IF(G21&lt;I21,"○",IF(G21&gt;I21,"×"," "))</f>
        <v>○</v>
      </c>
      <c r="K21" s="69" t="s">
        <v>42</v>
      </c>
      <c r="L21" s="70" t="str">
        <f>IF(M21&gt;O21,"○",IF(M21&lt;O21,"×"," "))</f>
        <v>×</v>
      </c>
      <c r="M21" s="71">
        <f t="shared" si="8"/>
        <v>1</v>
      </c>
      <c r="N21" s="72" t="s">
        <v>36</v>
      </c>
      <c r="O21" s="73">
        <f t="shared" si="9"/>
        <v>6</v>
      </c>
      <c r="P21" s="74" t="str">
        <f>IF(M21&lt;O21,"○",IF(M21&gt;O21,"×"," "))</f>
        <v>○</v>
      </c>
      <c r="Q21" s="69" t="s">
        <v>42</v>
      </c>
      <c r="R21" s="70" t="str">
        <f>IF(S21&gt;U21,"○",IF(S21&lt;U21,"×"," "))</f>
        <v>○</v>
      </c>
      <c r="S21" s="71">
        <f t="shared" si="10"/>
        <v>6</v>
      </c>
      <c r="T21" s="72" t="s">
        <v>36</v>
      </c>
      <c r="U21" s="73">
        <f t="shared" si="11"/>
        <v>3</v>
      </c>
      <c r="V21" s="74" t="str">
        <f>IF(S21&lt;U21,"○",IF(S21&gt;U21,"×"," "))</f>
        <v>×</v>
      </c>
      <c r="W21" s="163"/>
      <c r="X21" s="164"/>
      <c r="Y21" s="164"/>
      <c r="Z21" s="164"/>
      <c r="AA21" s="164"/>
      <c r="AB21" s="165"/>
      <c r="AC21" s="86" t="s">
        <v>43</v>
      </c>
      <c r="AD21" s="76"/>
      <c r="AE21" s="170"/>
      <c r="AG21" s="85"/>
    </row>
    <row r="22" spans="3:33" ht="20.100000000000001" customHeight="1" x14ac:dyDescent="0.4">
      <c r="C22" s="156"/>
      <c r="D22" s="159"/>
      <c r="E22" s="77" t="s">
        <v>44</v>
      </c>
      <c r="F22" s="78"/>
      <c r="G22" s="79">
        <f>SUM(G19:G21)</f>
        <v>2</v>
      </c>
      <c r="H22" s="80" t="s">
        <v>36</v>
      </c>
      <c r="I22" s="81">
        <f>SUM(I19:I21)</f>
        <v>18</v>
      </c>
      <c r="J22" s="82"/>
      <c r="K22" s="77" t="s">
        <v>44</v>
      </c>
      <c r="L22" s="78"/>
      <c r="M22" s="79">
        <f>SUM(M19:M21)</f>
        <v>2</v>
      </c>
      <c r="N22" s="80" t="s">
        <v>36</v>
      </c>
      <c r="O22" s="81">
        <f>SUM(O19:O21)</f>
        <v>18</v>
      </c>
      <c r="P22" s="82"/>
      <c r="Q22" s="77" t="s">
        <v>44</v>
      </c>
      <c r="R22" s="78"/>
      <c r="S22" s="79">
        <f>SUM(S19:S21)</f>
        <v>18</v>
      </c>
      <c r="T22" s="80" t="s">
        <v>36</v>
      </c>
      <c r="U22" s="81">
        <f>SUM(U19:U21)</f>
        <v>8</v>
      </c>
      <c r="V22" s="82"/>
      <c r="W22" s="166"/>
      <c r="X22" s="167"/>
      <c r="Y22" s="167"/>
      <c r="Z22" s="167"/>
      <c r="AA22" s="167"/>
      <c r="AB22" s="168"/>
      <c r="AC22" s="87"/>
      <c r="AD22" s="88"/>
      <c r="AE22" s="171"/>
    </row>
    <row r="23" spans="3:33" ht="20.100000000000001" customHeight="1" x14ac:dyDescent="0.4">
      <c r="C23" s="41" t="s">
        <v>45</v>
      </c>
    </row>
    <row r="24" spans="3:33" ht="20.100000000000001" customHeight="1" x14ac:dyDescent="0.4">
      <c r="C24" s="41" t="s">
        <v>46</v>
      </c>
    </row>
    <row r="25" spans="3:33" ht="20.100000000000001" customHeight="1" x14ac:dyDescent="0.4">
      <c r="C25" s="41" t="s">
        <v>47</v>
      </c>
    </row>
    <row r="26" spans="3:33" ht="20.100000000000001" customHeight="1" x14ac:dyDescent="0.4">
      <c r="C26" s="41" t="s">
        <v>48</v>
      </c>
    </row>
    <row r="27" spans="3:33" ht="20.100000000000001" customHeight="1" x14ac:dyDescent="0.4">
      <c r="C27" s="41" t="s">
        <v>49</v>
      </c>
    </row>
    <row r="28" spans="3:33" ht="20.100000000000001" customHeight="1" x14ac:dyDescent="0.4">
      <c r="C28" s="41" t="s">
        <v>50</v>
      </c>
    </row>
    <row r="29" spans="3:33" ht="20.100000000000001" customHeight="1" x14ac:dyDescent="0.4">
      <c r="C29" s="41" t="s">
        <v>51</v>
      </c>
    </row>
    <row r="30" spans="3:33" ht="20.100000000000001" customHeight="1" x14ac:dyDescent="0.4">
      <c r="C30" s="41" t="s">
        <v>52</v>
      </c>
    </row>
  </sheetData>
  <mergeCells count="22">
    <mergeCell ref="AC2:AD2"/>
    <mergeCell ref="C2:D2"/>
    <mergeCell ref="E2:J2"/>
    <mergeCell ref="K2:P2"/>
    <mergeCell ref="Q2:V2"/>
    <mergeCell ref="W2:AB2"/>
    <mergeCell ref="C3:C7"/>
    <mergeCell ref="D3:D7"/>
    <mergeCell ref="E3:J7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AE25"/>
  <sheetViews>
    <sheetView topLeftCell="A4" workbookViewId="0">
      <selection activeCell="D3" sqref="D3:D7"/>
    </sheetView>
  </sheetViews>
  <sheetFormatPr defaultRowHeight="20.100000000000001" customHeight="1" x14ac:dyDescent="0.4"/>
  <cols>
    <col min="1" max="2" width="1.625" style="41" customWidth="1"/>
    <col min="3" max="3" width="4.625" style="41" customWidth="1"/>
    <col min="4" max="4" width="12.625" style="41" customWidth="1"/>
    <col min="5" max="5" width="4.625" style="41" customWidth="1"/>
    <col min="6" max="6" width="2.625" style="41" customWidth="1"/>
    <col min="7" max="7" width="4.625" style="41" customWidth="1"/>
    <col min="8" max="8" width="2.625" style="41" customWidth="1"/>
    <col min="9" max="9" width="4.625" style="41" customWidth="1"/>
    <col min="10" max="10" width="2.625" style="41" customWidth="1"/>
    <col min="11" max="11" width="4.625" style="41" customWidth="1"/>
    <col min="12" max="12" width="2.625" style="41" customWidth="1"/>
    <col min="13" max="13" width="4.625" style="41" customWidth="1"/>
    <col min="14" max="14" width="2.625" style="41" customWidth="1"/>
    <col min="15" max="15" width="4.625" style="41" customWidth="1"/>
    <col min="16" max="16" width="2.625" style="41" customWidth="1"/>
    <col min="17" max="17" width="4.625" style="41" customWidth="1"/>
    <col min="18" max="18" width="2.625" style="41" customWidth="1"/>
    <col min="19" max="19" width="4.625" style="41" customWidth="1"/>
    <col min="20" max="20" width="2.625" style="41" customWidth="1"/>
    <col min="21" max="21" width="4.625" style="41" customWidth="1"/>
    <col min="22" max="22" width="2.625" style="41" customWidth="1"/>
    <col min="23" max="24" width="10.625" style="41" customWidth="1"/>
    <col min="25" max="25" width="20.625" style="41" customWidth="1"/>
    <col min="26" max="26" width="1.625" style="41" customWidth="1"/>
    <col min="27" max="266" width="9" style="41"/>
    <col min="267" max="268" width="1.625" style="41" customWidth="1"/>
    <col min="269" max="269" width="4.625" style="41" customWidth="1"/>
    <col min="270" max="270" width="24.625" style="41" customWidth="1"/>
    <col min="271" max="271" width="4.625" style="41" customWidth="1"/>
    <col min="272" max="272" width="14.625" style="41" customWidth="1"/>
    <col min="273" max="273" width="4.625" style="41" customWidth="1"/>
    <col min="274" max="274" width="14.625" style="41" customWidth="1"/>
    <col min="275" max="275" width="4.625" style="41" customWidth="1"/>
    <col min="276" max="276" width="14.625" style="41" customWidth="1"/>
    <col min="277" max="277" width="4.625" style="41" customWidth="1"/>
    <col min="278" max="278" width="14.625" style="41" customWidth="1"/>
    <col min="279" max="279" width="20.625" style="41" customWidth="1"/>
    <col min="280" max="280" width="16.625" style="41" customWidth="1"/>
    <col min="281" max="281" width="1.625" style="41" customWidth="1"/>
    <col min="282" max="522" width="9" style="41"/>
    <col min="523" max="524" width="1.625" style="41" customWidth="1"/>
    <col min="525" max="525" width="4.625" style="41" customWidth="1"/>
    <col min="526" max="526" width="24.625" style="41" customWidth="1"/>
    <col min="527" max="527" width="4.625" style="41" customWidth="1"/>
    <col min="528" max="528" width="14.625" style="41" customWidth="1"/>
    <col min="529" max="529" width="4.625" style="41" customWidth="1"/>
    <col min="530" max="530" width="14.625" style="41" customWidth="1"/>
    <col min="531" max="531" width="4.625" style="41" customWidth="1"/>
    <col min="532" max="532" width="14.625" style="41" customWidth="1"/>
    <col min="533" max="533" width="4.625" style="41" customWidth="1"/>
    <col min="534" max="534" width="14.625" style="41" customWidth="1"/>
    <col min="535" max="535" width="20.625" style="41" customWidth="1"/>
    <col min="536" max="536" width="16.625" style="41" customWidth="1"/>
    <col min="537" max="537" width="1.625" style="41" customWidth="1"/>
    <col min="538" max="778" width="9" style="41"/>
    <col min="779" max="780" width="1.625" style="41" customWidth="1"/>
    <col min="781" max="781" width="4.625" style="41" customWidth="1"/>
    <col min="782" max="782" width="24.625" style="41" customWidth="1"/>
    <col min="783" max="783" width="4.625" style="41" customWidth="1"/>
    <col min="784" max="784" width="14.625" style="41" customWidth="1"/>
    <col min="785" max="785" width="4.625" style="41" customWidth="1"/>
    <col min="786" max="786" width="14.625" style="41" customWidth="1"/>
    <col min="787" max="787" width="4.625" style="41" customWidth="1"/>
    <col min="788" max="788" width="14.625" style="41" customWidth="1"/>
    <col min="789" max="789" width="4.625" style="41" customWidth="1"/>
    <col min="790" max="790" width="14.625" style="41" customWidth="1"/>
    <col min="791" max="791" width="20.625" style="41" customWidth="1"/>
    <col min="792" max="792" width="16.625" style="41" customWidth="1"/>
    <col min="793" max="793" width="1.625" style="41" customWidth="1"/>
    <col min="794" max="1034" width="9" style="41"/>
    <col min="1035" max="1036" width="1.625" style="41" customWidth="1"/>
    <col min="1037" max="1037" width="4.625" style="41" customWidth="1"/>
    <col min="1038" max="1038" width="24.625" style="41" customWidth="1"/>
    <col min="1039" max="1039" width="4.625" style="41" customWidth="1"/>
    <col min="1040" max="1040" width="14.625" style="41" customWidth="1"/>
    <col min="1041" max="1041" width="4.625" style="41" customWidth="1"/>
    <col min="1042" max="1042" width="14.625" style="41" customWidth="1"/>
    <col min="1043" max="1043" width="4.625" style="41" customWidth="1"/>
    <col min="1044" max="1044" width="14.625" style="41" customWidth="1"/>
    <col min="1045" max="1045" width="4.625" style="41" customWidth="1"/>
    <col min="1046" max="1046" width="14.625" style="41" customWidth="1"/>
    <col min="1047" max="1047" width="20.625" style="41" customWidth="1"/>
    <col min="1048" max="1048" width="16.625" style="41" customWidth="1"/>
    <col min="1049" max="1049" width="1.625" style="41" customWidth="1"/>
    <col min="1050" max="1290" width="9" style="41"/>
    <col min="1291" max="1292" width="1.625" style="41" customWidth="1"/>
    <col min="1293" max="1293" width="4.625" style="41" customWidth="1"/>
    <col min="1294" max="1294" width="24.625" style="41" customWidth="1"/>
    <col min="1295" max="1295" width="4.625" style="41" customWidth="1"/>
    <col min="1296" max="1296" width="14.625" style="41" customWidth="1"/>
    <col min="1297" max="1297" width="4.625" style="41" customWidth="1"/>
    <col min="1298" max="1298" width="14.625" style="41" customWidth="1"/>
    <col min="1299" max="1299" width="4.625" style="41" customWidth="1"/>
    <col min="1300" max="1300" width="14.625" style="41" customWidth="1"/>
    <col min="1301" max="1301" width="4.625" style="41" customWidth="1"/>
    <col min="1302" max="1302" width="14.625" style="41" customWidth="1"/>
    <col min="1303" max="1303" width="20.625" style="41" customWidth="1"/>
    <col min="1304" max="1304" width="16.625" style="41" customWidth="1"/>
    <col min="1305" max="1305" width="1.625" style="41" customWidth="1"/>
    <col min="1306" max="1546" width="9" style="41"/>
    <col min="1547" max="1548" width="1.625" style="41" customWidth="1"/>
    <col min="1549" max="1549" width="4.625" style="41" customWidth="1"/>
    <col min="1550" max="1550" width="24.625" style="41" customWidth="1"/>
    <col min="1551" max="1551" width="4.625" style="41" customWidth="1"/>
    <col min="1552" max="1552" width="14.625" style="41" customWidth="1"/>
    <col min="1553" max="1553" width="4.625" style="41" customWidth="1"/>
    <col min="1554" max="1554" width="14.625" style="41" customWidth="1"/>
    <col min="1555" max="1555" width="4.625" style="41" customWidth="1"/>
    <col min="1556" max="1556" width="14.625" style="41" customWidth="1"/>
    <col min="1557" max="1557" width="4.625" style="41" customWidth="1"/>
    <col min="1558" max="1558" width="14.625" style="41" customWidth="1"/>
    <col min="1559" max="1559" width="20.625" style="41" customWidth="1"/>
    <col min="1560" max="1560" width="16.625" style="41" customWidth="1"/>
    <col min="1561" max="1561" width="1.625" style="41" customWidth="1"/>
    <col min="1562" max="1802" width="9" style="41"/>
    <col min="1803" max="1804" width="1.625" style="41" customWidth="1"/>
    <col min="1805" max="1805" width="4.625" style="41" customWidth="1"/>
    <col min="1806" max="1806" width="24.625" style="41" customWidth="1"/>
    <col min="1807" max="1807" width="4.625" style="41" customWidth="1"/>
    <col min="1808" max="1808" width="14.625" style="41" customWidth="1"/>
    <col min="1809" max="1809" width="4.625" style="41" customWidth="1"/>
    <col min="1810" max="1810" width="14.625" style="41" customWidth="1"/>
    <col min="1811" max="1811" width="4.625" style="41" customWidth="1"/>
    <col min="1812" max="1812" width="14.625" style="41" customWidth="1"/>
    <col min="1813" max="1813" width="4.625" style="41" customWidth="1"/>
    <col min="1814" max="1814" width="14.625" style="41" customWidth="1"/>
    <col min="1815" max="1815" width="20.625" style="41" customWidth="1"/>
    <col min="1816" max="1816" width="16.625" style="41" customWidth="1"/>
    <col min="1817" max="1817" width="1.625" style="41" customWidth="1"/>
    <col min="1818" max="2058" width="9" style="41"/>
    <col min="2059" max="2060" width="1.625" style="41" customWidth="1"/>
    <col min="2061" max="2061" width="4.625" style="41" customWidth="1"/>
    <col min="2062" max="2062" width="24.625" style="41" customWidth="1"/>
    <col min="2063" max="2063" width="4.625" style="41" customWidth="1"/>
    <col min="2064" max="2064" width="14.625" style="41" customWidth="1"/>
    <col min="2065" max="2065" width="4.625" style="41" customWidth="1"/>
    <col min="2066" max="2066" width="14.625" style="41" customWidth="1"/>
    <col min="2067" max="2067" width="4.625" style="41" customWidth="1"/>
    <col min="2068" max="2068" width="14.625" style="41" customWidth="1"/>
    <col min="2069" max="2069" width="4.625" style="41" customWidth="1"/>
    <col min="2070" max="2070" width="14.625" style="41" customWidth="1"/>
    <col min="2071" max="2071" width="20.625" style="41" customWidth="1"/>
    <col min="2072" max="2072" width="16.625" style="41" customWidth="1"/>
    <col min="2073" max="2073" width="1.625" style="41" customWidth="1"/>
    <col min="2074" max="2314" width="9" style="41"/>
    <col min="2315" max="2316" width="1.625" style="41" customWidth="1"/>
    <col min="2317" max="2317" width="4.625" style="41" customWidth="1"/>
    <col min="2318" max="2318" width="24.625" style="41" customWidth="1"/>
    <col min="2319" max="2319" width="4.625" style="41" customWidth="1"/>
    <col min="2320" max="2320" width="14.625" style="41" customWidth="1"/>
    <col min="2321" max="2321" width="4.625" style="41" customWidth="1"/>
    <col min="2322" max="2322" width="14.625" style="41" customWidth="1"/>
    <col min="2323" max="2323" width="4.625" style="41" customWidth="1"/>
    <col min="2324" max="2324" width="14.625" style="41" customWidth="1"/>
    <col min="2325" max="2325" width="4.625" style="41" customWidth="1"/>
    <col min="2326" max="2326" width="14.625" style="41" customWidth="1"/>
    <col min="2327" max="2327" width="20.625" style="41" customWidth="1"/>
    <col min="2328" max="2328" width="16.625" style="41" customWidth="1"/>
    <col min="2329" max="2329" width="1.625" style="41" customWidth="1"/>
    <col min="2330" max="2570" width="9" style="41"/>
    <col min="2571" max="2572" width="1.625" style="41" customWidth="1"/>
    <col min="2573" max="2573" width="4.625" style="41" customWidth="1"/>
    <col min="2574" max="2574" width="24.625" style="41" customWidth="1"/>
    <col min="2575" max="2575" width="4.625" style="41" customWidth="1"/>
    <col min="2576" max="2576" width="14.625" style="41" customWidth="1"/>
    <col min="2577" max="2577" width="4.625" style="41" customWidth="1"/>
    <col min="2578" max="2578" width="14.625" style="41" customWidth="1"/>
    <col min="2579" max="2579" width="4.625" style="41" customWidth="1"/>
    <col min="2580" max="2580" width="14.625" style="41" customWidth="1"/>
    <col min="2581" max="2581" width="4.625" style="41" customWidth="1"/>
    <col min="2582" max="2582" width="14.625" style="41" customWidth="1"/>
    <col min="2583" max="2583" width="20.625" style="41" customWidth="1"/>
    <col min="2584" max="2584" width="16.625" style="41" customWidth="1"/>
    <col min="2585" max="2585" width="1.625" style="41" customWidth="1"/>
    <col min="2586" max="2826" width="9" style="41"/>
    <col min="2827" max="2828" width="1.625" style="41" customWidth="1"/>
    <col min="2829" max="2829" width="4.625" style="41" customWidth="1"/>
    <col min="2830" max="2830" width="24.625" style="41" customWidth="1"/>
    <col min="2831" max="2831" width="4.625" style="41" customWidth="1"/>
    <col min="2832" max="2832" width="14.625" style="41" customWidth="1"/>
    <col min="2833" max="2833" width="4.625" style="41" customWidth="1"/>
    <col min="2834" max="2834" width="14.625" style="41" customWidth="1"/>
    <col min="2835" max="2835" width="4.625" style="41" customWidth="1"/>
    <col min="2836" max="2836" width="14.625" style="41" customWidth="1"/>
    <col min="2837" max="2837" width="4.625" style="41" customWidth="1"/>
    <col min="2838" max="2838" width="14.625" style="41" customWidth="1"/>
    <col min="2839" max="2839" width="20.625" style="41" customWidth="1"/>
    <col min="2840" max="2840" width="16.625" style="41" customWidth="1"/>
    <col min="2841" max="2841" width="1.625" style="41" customWidth="1"/>
    <col min="2842" max="3082" width="9" style="41"/>
    <col min="3083" max="3084" width="1.625" style="41" customWidth="1"/>
    <col min="3085" max="3085" width="4.625" style="41" customWidth="1"/>
    <col min="3086" max="3086" width="24.625" style="41" customWidth="1"/>
    <col min="3087" max="3087" width="4.625" style="41" customWidth="1"/>
    <col min="3088" max="3088" width="14.625" style="41" customWidth="1"/>
    <col min="3089" max="3089" width="4.625" style="41" customWidth="1"/>
    <col min="3090" max="3090" width="14.625" style="41" customWidth="1"/>
    <col min="3091" max="3091" width="4.625" style="41" customWidth="1"/>
    <col min="3092" max="3092" width="14.625" style="41" customWidth="1"/>
    <col min="3093" max="3093" width="4.625" style="41" customWidth="1"/>
    <col min="3094" max="3094" width="14.625" style="41" customWidth="1"/>
    <col min="3095" max="3095" width="20.625" style="41" customWidth="1"/>
    <col min="3096" max="3096" width="16.625" style="41" customWidth="1"/>
    <col min="3097" max="3097" width="1.625" style="41" customWidth="1"/>
    <col min="3098" max="3338" width="9" style="41"/>
    <col min="3339" max="3340" width="1.625" style="41" customWidth="1"/>
    <col min="3341" max="3341" width="4.625" style="41" customWidth="1"/>
    <col min="3342" max="3342" width="24.625" style="41" customWidth="1"/>
    <col min="3343" max="3343" width="4.625" style="41" customWidth="1"/>
    <col min="3344" max="3344" width="14.625" style="41" customWidth="1"/>
    <col min="3345" max="3345" width="4.625" style="41" customWidth="1"/>
    <col min="3346" max="3346" width="14.625" style="41" customWidth="1"/>
    <col min="3347" max="3347" width="4.625" style="41" customWidth="1"/>
    <col min="3348" max="3348" width="14.625" style="41" customWidth="1"/>
    <col min="3349" max="3349" width="4.625" style="41" customWidth="1"/>
    <col min="3350" max="3350" width="14.625" style="41" customWidth="1"/>
    <col min="3351" max="3351" width="20.625" style="41" customWidth="1"/>
    <col min="3352" max="3352" width="16.625" style="41" customWidth="1"/>
    <col min="3353" max="3353" width="1.625" style="41" customWidth="1"/>
    <col min="3354" max="3594" width="9" style="41"/>
    <col min="3595" max="3596" width="1.625" style="41" customWidth="1"/>
    <col min="3597" max="3597" width="4.625" style="41" customWidth="1"/>
    <col min="3598" max="3598" width="24.625" style="41" customWidth="1"/>
    <col min="3599" max="3599" width="4.625" style="41" customWidth="1"/>
    <col min="3600" max="3600" width="14.625" style="41" customWidth="1"/>
    <col min="3601" max="3601" width="4.625" style="41" customWidth="1"/>
    <col min="3602" max="3602" width="14.625" style="41" customWidth="1"/>
    <col min="3603" max="3603" width="4.625" style="41" customWidth="1"/>
    <col min="3604" max="3604" width="14.625" style="41" customWidth="1"/>
    <col min="3605" max="3605" width="4.625" style="41" customWidth="1"/>
    <col min="3606" max="3606" width="14.625" style="41" customWidth="1"/>
    <col min="3607" max="3607" width="20.625" style="41" customWidth="1"/>
    <col min="3608" max="3608" width="16.625" style="41" customWidth="1"/>
    <col min="3609" max="3609" width="1.625" style="41" customWidth="1"/>
    <col min="3610" max="3850" width="9" style="41"/>
    <col min="3851" max="3852" width="1.625" style="41" customWidth="1"/>
    <col min="3853" max="3853" width="4.625" style="41" customWidth="1"/>
    <col min="3854" max="3854" width="24.625" style="41" customWidth="1"/>
    <col min="3855" max="3855" width="4.625" style="41" customWidth="1"/>
    <col min="3856" max="3856" width="14.625" style="41" customWidth="1"/>
    <col min="3857" max="3857" width="4.625" style="41" customWidth="1"/>
    <col min="3858" max="3858" width="14.625" style="41" customWidth="1"/>
    <col min="3859" max="3859" width="4.625" style="41" customWidth="1"/>
    <col min="3860" max="3860" width="14.625" style="41" customWidth="1"/>
    <col min="3861" max="3861" width="4.625" style="41" customWidth="1"/>
    <col min="3862" max="3862" width="14.625" style="41" customWidth="1"/>
    <col min="3863" max="3863" width="20.625" style="41" customWidth="1"/>
    <col min="3864" max="3864" width="16.625" style="41" customWidth="1"/>
    <col min="3865" max="3865" width="1.625" style="41" customWidth="1"/>
    <col min="3866" max="4106" width="9" style="41"/>
    <col min="4107" max="4108" width="1.625" style="41" customWidth="1"/>
    <col min="4109" max="4109" width="4.625" style="41" customWidth="1"/>
    <col min="4110" max="4110" width="24.625" style="41" customWidth="1"/>
    <col min="4111" max="4111" width="4.625" style="41" customWidth="1"/>
    <col min="4112" max="4112" width="14.625" style="41" customWidth="1"/>
    <col min="4113" max="4113" width="4.625" style="41" customWidth="1"/>
    <col min="4114" max="4114" width="14.625" style="41" customWidth="1"/>
    <col min="4115" max="4115" width="4.625" style="41" customWidth="1"/>
    <col min="4116" max="4116" width="14.625" style="41" customWidth="1"/>
    <col min="4117" max="4117" width="4.625" style="41" customWidth="1"/>
    <col min="4118" max="4118" width="14.625" style="41" customWidth="1"/>
    <col min="4119" max="4119" width="20.625" style="41" customWidth="1"/>
    <col min="4120" max="4120" width="16.625" style="41" customWidth="1"/>
    <col min="4121" max="4121" width="1.625" style="41" customWidth="1"/>
    <col min="4122" max="4362" width="9" style="41"/>
    <col min="4363" max="4364" width="1.625" style="41" customWidth="1"/>
    <col min="4365" max="4365" width="4.625" style="41" customWidth="1"/>
    <col min="4366" max="4366" width="24.625" style="41" customWidth="1"/>
    <col min="4367" max="4367" width="4.625" style="41" customWidth="1"/>
    <col min="4368" max="4368" width="14.625" style="41" customWidth="1"/>
    <col min="4369" max="4369" width="4.625" style="41" customWidth="1"/>
    <col min="4370" max="4370" width="14.625" style="41" customWidth="1"/>
    <col min="4371" max="4371" width="4.625" style="41" customWidth="1"/>
    <col min="4372" max="4372" width="14.625" style="41" customWidth="1"/>
    <col min="4373" max="4373" width="4.625" style="41" customWidth="1"/>
    <col min="4374" max="4374" width="14.625" style="41" customWidth="1"/>
    <col min="4375" max="4375" width="20.625" style="41" customWidth="1"/>
    <col min="4376" max="4376" width="16.625" style="41" customWidth="1"/>
    <col min="4377" max="4377" width="1.625" style="41" customWidth="1"/>
    <col min="4378" max="4618" width="9" style="41"/>
    <col min="4619" max="4620" width="1.625" style="41" customWidth="1"/>
    <col min="4621" max="4621" width="4.625" style="41" customWidth="1"/>
    <col min="4622" max="4622" width="24.625" style="41" customWidth="1"/>
    <col min="4623" max="4623" width="4.625" style="41" customWidth="1"/>
    <col min="4624" max="4624" width="14.625" style="41" customWidth="1"/>
    <col min="4625" max="4625" width="4.625" style="41" customWidth="1"/>
    <col min="4626" max="4626" width="14.625" style="41" customWidth="1"/>
    <col min="4627" max="4627" width="4.625" style="41" customWidth="1"/>
    <col min="4628" max="4628" width="14.625" style="41" customWidth="1"/>
    <col min="4629" max="4629" width="4.625" style="41" customWidth="1"/>
    <col min="4630" max="4630" width="14.625" style="41" customWidth="1"/>
    <col min="4631" max="4631" width="20.625" style="41" customWidth="1"/>
    <col min="4632" max="4632" width="16.625" style="41" customWidth="1"/>
    <col min="4633" max="4633" width="1.625" style="41" customWidth="1"/>
    <col min="4634" max="4874" width="9" style="41"/>
    <col min="4875" max="4876" width="1.625" style="41" customWidth="1"/>
    <col min="4877" max="4877" width="4.625" style="41" customWidth="1"/>
    <col min="4878" max="4878" width="24.625" style="41" customWidth="1"/>
    <col min="4879" max="4879" width="4.625" style="41" customWidth="1"/>
    <col min="4880" max="4880" width="14.625" style="41" customWidth="1"/>
    <col min="4881" max="4881" width="4.625" style="41" customWidth="1"/>
    <col min="4882" max="4882" width="14.625" style="41" customWidth="1"/>
    <col min="4883" max="4883" width="4.625" style="41" customWidth="1"/>
    <col min="4884" max="4884" width="14.625" style="41" customWidth="1"/>
    <col min="4885" max="4885" width="4.625" style="41" customWidth="1"/>
    <col min="4886" max="4886" width="14.625" style="41" customWidth="1"/>
    <col min="4887" max="4887" width="20.625" style="41" customWidth="1"/>
    <col min="4888" max="4888" width="16.625" style="41" customWidth="1"/>
    <col min="4889" max="4889" width="1.625" style="41" customWidth="1"/>
    <col min="4890" max="5130" width="9" style="41"/>
    <col min="5131" max="5132" width="1.625" style="41" customWidth="1"/>
    <col min="5133" max="5133" width="4.625" style="41" customWidth="1"/>
    <col min="5134" max="5134" width="24.625" style="41" customWidth="1"/>
    <col min="5135" max="5135" width="4.625" style="41" customWidth="1"/>
    <col min="5136" max="5136" width="14.625" style="41" customWidth="1"/>
    <col min="5137" max="5137" width="4.625" style="41" customWidth="1"/>
    <col min="5138" max="5138" width="14.625" style="41" customWidth="1"/>
    <col min="5139" max="5139" width="4.625" style="41" customWidth="1"/>
    <col min="5140" max="5140" width="14.625" style="41" customWidth="1"/>
    <col min="5141" max="5141" width="4.625" style="41" customWidth="1"/>
    <col min="5142" max="5142" width="14.625" style="41" customWidth="1"/>
    <col min="5143" max="5143" width="20.625" style="41" customWidth="1"/>
    <col min="5144" max="5144" width="16.625" style="41" customWidth="1"/>
    <col min="5145" max="5145" width="1.625" style="41" customWidth="1"/>
    <col min="5146" max="5386" width="9" style="41"/>
    <col min="5387" max="5388" width="1.625" style="41" customWidth="1"/>
    <col min="5389" max="5389" width="4.625" style="41" customWidth="1"/>
    <col min="5390" max="5390" width="24.625" style="41" customWidth="1"/>
    <col min="5391" max="5391" width="4.625" style="41" customWidth="1"/>
    <col min="5392" max="5392" width="14.625" style="41" customWidth="1"/>
    <col min="5393" max="5393" width="4.625" style="41" customWidth="1"/>
    <col min="5394" max="5394" width="14.625" style="41" customWidth="1"/>
    <col min="5395" max="5395" width="4.625" style="41" customWidth="1"/>
    <col min="5396" max="5396" width="14.625" style="41" customWidth="1"/>
    <col min="5397" max="5397" width="4.625" style="41" customWidth="1"/>
    <col min="5398" max="5398" width="14.625" style="41" customWidth="1"/>
    <col min="5399" max="5399" width="20.625" style="41" customWidth="1"/>
    <col min="5400" max="5400" width="16.625" style="41" customWidth="1"/>
    <col min="5401" max="5401" width="1.625" style="41" customWidth="1"/>
    <col min="5402" max="5642" width="9" style="41"/>
    <col min="5643" max="5644" width="1.625" style="41" customWidth="1"/>
    <col min="5645" max="5645" width="4.625" style="41" customWidth="1"/>
    <col min="5646" max="5646" width="24.625" style="41" customWidth="1"/>
    <col min="5647" max="5647" width="4.625" style="41" customWidth="1"/>
    <col min="5648" max="5648" width="14.625" style="41" customWidth="1"/>
    <col min="5649" max="5649" width="4.625" style="41" customWidth="1"/>
    <col min="5650" max="5650" width="14.625" style="41" customWidth="1"/>
    <col min="5651" max="5651" width="4.625" style="41" customWidth="1"/>
    <col min="5652" max="5652" width="14.625" style="41" customWidth="1"/>
    <col min="5653" max="5653" width="4.625" style="41" customWidth="1"/>
    <col min="5654" max="5654" width="14.625" style="41" customWidth="1"/>
    <col min="5655" max="5655" width="20.625" style="41" customWidth="1"/>
    <col min="5656" max="5656" width="16.625" style="41" customWidth="1"/>
    <col min="5657" max="5657" width="1.625" style="41" customWidth="1"/>
    <col min="5658" max="5898" width="9" style="41"/>
    <col min="5899" max="5900" width="1.625" style="41" customWidth="1"/>
    <col min="5901" max="5901" width="4.625" style="41" customWidth="1"/>
    <col min="5902" max="5902" width="24.625" style="41" customWidth="1"/>
    <col min="5903" max="5903" width="4.625" style="41" customWidth="1"/>
    <col min="5904" max="5904" width="14.625" style="41" customWidth="1"/>
    <col min="5905" max="5905" width="4.625" style="41" customWidth="1"/>
    <col min="5906" max="5906" width="14.625" style="41" customWidth="1"/>
    <col min="5907" max="5907" width="4.625" style="41" customWidth="1"/>
    <col min="5908" max="5908" width="14.625" style="41" customWidth="1"/>
    <col min="5909" max="5909" width="4.625" style="41" customWidth="1"/>
    <col min="5910" max="5910" width="14.625" style="41" customWidth="1"/>
    <col min="5911" max="5911" width="20.625" style="41" customWidth="1"/>
    <col min="5912" max="5912" width="16.625" style="41" customWidth="1"/>
    <col min="5913" max="5913" width="1.625" style="41" customWidth="1"/>
    <col min="5914" max="6154" width="9" style="41"/>
    <col min="6155" max="6156" width="1.625" style="41" customWidth="1"/>
    <col min="6157" max="6157" width="4.625" style="41" customWidth="1"/>
    <col min="6158" max="6158" width="24.625" style="41" customWidth="1"/>
    <col min="6159" max="6159" width="4.625" style="41" customWidth="1"/>
    <col min="6160" max="6160" width="14.625" style="41" customWidth="1"/>
    <col min="6161" max="6161" width="4.625" style="41" customWidth="1"/>
    <col min="6162" max="6162" width="14.625" style="41" customWidth="1"/>
    <col min="6163" max="6163" width="4.625" style="41" customWidth="1"/>
    <col min="6164" max="6164" width="14.625" style="41" customWidth="1"/>
    <col min="6165" max="6165" width="4.625" style="41" customWidth="1"/>
    <col min="6166" max="6166" width="14.625" style="41" customWidth="1"/>
    <col min="6167" max="6167" width="20.625" style="41" customWidth="1"/>
    <col min="6168" max="6168" width="16.625" style="41" customWidth="1"/>
    <col min="6169" max="6169" width="1.625" style="41" customWidth="1"/>
    <col min="6170" max="6410" width="9" style="41"/>
    <col min="6411" max="6412" width="1.625" style="41" customWidth="1"/>
    <col min="6413" max="6413" width="4.625" style="41" customWidth="1"/>
    <col min="6414" max="6414" width="24.625" style="41" customWidth="1"/>
    <col min="6415" max="6415" width="4.625" style="41" customWidth="1"/>
    <col min="6416" max="6416" width="14.625" style="41" customWidth="1"/>
    <col min="6417" max="6417" width="4.625" style="41" customWidth="1"/>
    <col min="6418" max="6418" width="14.625" style="41" customWidth="1"/>
    <col min="6419" max="6419" width="4.625" style="41" customWidth="1"/>
    <col min="6420" max="6420" width="14.625" style="41" customWidth="1"/>
    <col min="6421" max="6421" width="4.625" style="41" customWidth="1"/>
    <col min="6422" max="6422" width="14.625" style="41" customWidth="1"/>
    <col min="6423" max="6423" width="20.625" style="41" customWidth="1"/>
    <col min="6424" max="6424" width="16.625" style="41" customWidth="1"/>
    <col min="6425" max="6425" width="1.625" style="41" customWidth="1"/>
    <col min="6426" max="6666" width="9" style="41"/>
    <col min="6667" max="6668" width="1.625" style="41" customWidth="1"/>
    <col min="6669" max="6669" width="4.625" style="41" customWidth="1"/>
    <col min="6670" max="6670" width="24.625" style="41" customWidth="1"/>
    <col min="6671" max="6671" width="4.625" style="41" customWidth="1"/>
    <col min="6672" max="6672" width="14.625" style="41" customWidth="1"/>
    <col min="6673" max="6673" width="4.625" style="41" customWidth="1"/>
    <col min="6674" max="6674" width="14.625" style="41" customWidth="1"/>
    <col min="6675" max="6675" width="4.625" style="41" customWidth="1"/>
    <col min="6676" max="6676" width="14.625" style="41" customWidth="1"/>
    <col min="6677" max="6677" width="4.625" style="41" customWidth="1"/>
    <col min="6678" max="6678" width="14.625" style="41" customWidth="1"/>
    <col min="6679" max="6679" width="20.625" style="41" customWidth="1"/>
    <col min="6680" max="6680" width="16.625" style="41" customWidth="1"/>
    <col min="6681" max="6681" width="1.625" style="41" customWidth="1"/>
    <col min="6682" max="6922" width="9" style="41"/>
    <col min="6923" max="6924" width="1.625" style="41" customWidth="1"/>
    <col min="6925" max="6925" width="4.625" style="41" customWidth="1"/>
    <col min="6926" max="6926" width="24.625" style="41" customWidth="1"/>
    <col min="6927" max="6927" width="4.625" style="41" customWidth="1"/>
    <col min="6928" max="6928" width="14.625" style="41" customWidth="1"/>
    <col min="6929" max="6929" width="4.625" style="41" customWidth="1"/>
    <col min="6930" max="6930" width="14.625" style="41" customWidth="1"/>
    <col min="6931" max="6931" width="4.625" style="41" customWidth="1"/>
    <col min="6932" max="6932" width="14.625" style="41" customWidth="1"/>
    <col min="6933" max="6933" width="4.625" style="41" customWidth="1"/>
    <col min="6934" max="6934" width="14.625" style="41" customWidth="1"/>
    <col min="6935" max="6935" width="20.625" style="41" customWidth="1"/>
    <col min="6936" max="6936" width="16.625" style="41" customWidth="1"/>
    <col min="6937" max="6937" width="1.625" style="41" customWidth="1"/>
    <col min="6938" max="7178" width="9" style="41"/>
    <col min="7179" max="7180" width="1.625" style="41" customWidth="1"/>
    <col min="7181" max="7181" width="4.625" style="41" customWidth="1"/>
    <col min="7182" max="7182" width="24.625" style="41" customWidth="1"/>
    <col min="7183" max="7183" width="4.625" style="41" customWidth="1"/>
    <col min="7184" max="7184" width="14.625" style="41" customWidth="1"/>
    <col min="7185" max="7185" width="4.625" style="41" customWidth="1"/>
    <col min="7186" max="7186" width="14.625" style="41" customWidth="1"/>
    <col min="7187" max="7187" width="4.625" style="41" customWidth="1"/>
    <col min="7188" max="7188" width="14.625" style="41" customWidth="1"/>
    <col min="7189" max="7189" width="4.625" style="41" customWidth="1"/>
    <col min="7190" max="7190" width="14.625" style="41" customWidth="1"/>
    <col min="7191" max="7191" width="20.625" style="41" customWidth="1"/>
    <col min="7192" max="7192" width="16.625" style="41" customWidth="1"/>
    <col min="7193" max="7193" width="1.625" style="41" customWidth="1"/>
    <col min="7194" max="7434" width="9" style="41"/>
    <col min="7435" max="7436" width="1.625" style="41" customWidth="1"/>
    <col min="7437" max="7437" width="4.625" style="41" customWidth="1"/>
    <col min="7438" max="7438" width="24.625" style="41" customWidth="1"/>
    <col min="7439" max="7439" width="4.625" style="41" customWidth="1"/>
    <col min="7440" max="7440" width="14.625" style="41" customWidth="1"/>
    <col min="7441" max="7441" width="4.625" style="41" customWidth="1"/>
    <col min="7442" max="7442" width="14.625" style="41" customWidth="1"/>
    <col min="7443" max="7443" width="4.625" style="41" customWidth="1"/>
    <col min="7444" max="7444" width="14.625" style="41" customWidth="1"/>
    <col min="7445" max="7445" width="4.625" style="41" customWidth="1"/>
    <col min="7446" max="7446" width="14.625" style="41" customWidth="1"/>
    <col min="7447" max="7447" width="20.625" style="41" customWidth="1"/>
    <col min="7448" max="7448" width="16.625" style="41" customWidth="1"/>
    <col min="7449" max="7449" width="1.625" style="41" customWidth="1"/>
    <col min="7450" max="7690" width="9" style="41"/>
    <col min="7691" max="7692" width="1.625" style="41" customWidth="1"/>
    <col min="7693" max="7693" width="4.625" style="41" customWidth="1"/>
    <col min="7694" max="7694" width="24.625" style="41" customWidth="1"/>
    <col min="7695" max="7695" width="4.625" style="41" customWidth="1"/>
    <col min="7696" max="7696" width="14.625" style="41" customWidth="1"/>
    <col min="7697" max="7697" width="4.625" style="41" customWidth="1"/>
    <col min="7698" max="7698" width="14.625" style="41" customWidth="1"/>
    <col min="7699" max="7699" width="4.625" style="41" customWidth="1"/>
    <col min="7700" max="7700" width="14.625" style="41" customWidth="1"/>
    <col min="7701" max="7701" width="4.625" style="41" customWidth="1"/>
    <col min="7702" max="7702" width="14.625" style="41" customWidth="1"/>
    <col min="7703" max="7703" width="20.625" style="41" customWidth="1"/>
    <col min="7704" max="7704" width="16.625" style="41" customWidth="1"/>
    <col min="7705" max="7705" width="1.625" style="41" customWidth="1"/>
    <col min="7706" max="7946" width="9" style="41"/>
    <col min="7947" max="7948" width="1.625" style="41" customWidth="1"/>
    <col min="7949" max="7949" width="4.625" style="41" customWidth="1"/>
    <col min="7950" max="7950" width="24.625" style="41" customWidth="1"/>
    <col min="7951" max="7951" width="4.625" style="41" customWidth="1"/>
    <col min="7952" max="7952" width="14.625" style="41" customWidth="1"/>
    <col min="7953" max="7953" width="4.625" style="41" customWidth="1"/>
    <col min="7954" max="7954" width="14.625" style="41" customWidth="1"/>
    <col min="7955" max="7955" width="4.625" style="41" customWidth="1"/>
    <col min="7956" max="7956" width="14.625" style="41" customWidth="1"/>
    <col min="7957" max="7957" width="4.625" style="41" customWidth="1"/>
    <col min="7958" max="7958" width="14.625" style="41" customWidth="1"/>
    <col min="7959" max="7959" width="20.625" style="41" customWidth="1"/>
    <col min="7960" max="7960" width="16.625" style="41" customWidth="1"/>
    <col min="7961" max="7961" width="1.625" style="41" customWidth="1"/>
    <col min="7962" max="8202" width="9" style="41"/>
    <col min="8203" max="8204" width="1.625" style="41" customWidth="1"/>
    <col min="8205" max="8205" width="4.625" style="41" customWidth="1"/>
    <col min="8206" max="8206" width="24.625" style="41" customWidth="1"/>
    <col min="8207" max="8207" width="4.625" style="41" customWidth="1"/>
    <col min="8208" max="8208" width="14.625" style="41" customWidth="1"/>
    <col min="8209" max="8209" width="4.625" style="41" customWidth="1"/>
    <col min="8210" max="8210" width="14.625" style="41" customWidth="1"/>
    <col min="8211" max="8211" width="4.625" style="41" customWidth="1"/>
    <col min="8212" max="8212" width="14.625" style="41" customWidth="1"/>
    <col min="8213" max="8213" width="4.625" style="41" customWidth="1"/>
    <col min="8214" max="8214" width="14.625" style="41" customWidth="1"/>
    <col min="8215" max="8215" width="20.625" style="41" customWidth="1"/>
    <col min="8216" max="8216" width="16.625" style="41" customWidth="1"/>
    <col min="8217" max="8217" width="1.625" style="41" customWidth="1"/>
    <col min="8218" max="8458" width="9" style="41"/>
    <col min="8459" max="8460" width="1.625" style="41" customWidth="1"/>
    <col min="8461" max="8461" width="4.625" style="41" customWidth="1"/>
    <col min="8462" max="8462" width="24.625" style="41" customWidth="1"/>
    <col min="8463" max="8463" width="4.625" style="41" customWidth="1"/>
    <col min="8464" max="8464" width="14.625" style="41" customWidth="1"/>
    <col min="8465" max="8465" width="4.625" style="41" customWidth="1"/>
    <col min="8466" max="8466" width="14.625" style="41" customWidth="1"/>
    <col min="8467" max="8467" width="4.625" style="41" customWidth="1"/>
    <col min="8468" max="8468" width="14.625" style="41" customWidth="1"/>
    <col min="8469" max="8469" width="4.625" style="41" customWidth="1"/>
    <col min="8470" max="8470" width="14.625" style="41" customWidth="1"/>
    <col min="8471" max="8471" width="20.625" style="41" customWidth="1"/>
    <col min="8472" max="8472" width="16.625" style="41" customWidth="1"/>
    <col min="8473" max="8473" width="1.625" style="41" customWidth="1"/>
    <col min="8474" max="8714" width="9" style="41"/>
    <col min="8715" max="8716" width="1.625" style="41" customWidth="1"/>
    <col min="8717" max="8717" width="4.625" style="41" customWidth="1"/>
    <col min="8718" max="8718" width="24.625" style="41" customWidth="1"/>
    <col min="8719" max="8719" width="4.625" style="41" customWidth="1"/>
    <col min="8720" max="8720" width="14.625" style="41" customWidth="1"/>
    <col min="8721" max="8721" width="4.625" style="41" customWidth="1"/>
    <col min="8722" max="8722" width="14.625" style="41" customWidth="1"/>
    <col min="8723" max="8723" width="4.625" style="41" customWidth="1"/>
    <col min="8724" max="8724" width="14.625" style="41" customWidth="1"/>
    <col min="8725" max="8725" width="4.625" style="41" customWidth="1"/>
    <col min="8726" max="8726" width="14.625" style="41" customWidth="1"/>
    <col min="8727" max="8727" width="20.625" style="41" customWidth="1"/>
    <col min="8728" max="8728" width="16.625" style="41" customWidth="1"/>
    <col min="8729" max="8729" width="1.625" style="41" customWidth="1"/>
    <col min="8730" max="8970" width="9" style="41"/>
    <col min="8971" max="8972" width="1.625" style="41" customWidth="1"/>
    <col min="8973" max="8973" width="4.625" style="41" customWidth="1"/>
    <col min="8974" max="8974" width="24.625" style="41" customWidth="1"/>
    <col min="8975" max="8975" width="4.625" style="41" customWidth="1"/>
    <col min="8976" max="8976" width="14.625" style="41" customWidth="1"/>
    <col min="8977" max="8977" width="4.625" style="41" customWidth="1"/>
    <col min="8978" max="8978" width="14.625" style="41" customWidth="1"/>
    <col min="8979" max="8979" width="4.625" style="41" customWidth="1"/>
    <col min="8980" max="8980" width="14.625" style="41" customWidth="1"/>
    <col min="8981" max="8981" width="4.625" style="41" customWidth="1"/>
    <col min="8982" max="8982" width="14.625" style="41" customWidth="1"/>
    <col min="8983" max="8983" width="20.625" style="41" customWidth="1"/>
    <col min="8984" max="8984" width="16.625" style="41" customWidth="1"/>
    <col min="8985" max="8985" width="1.625" style="41" customWidth="1"/>
    <col min="8986" max="9226" width="9" style="41"/>
    <col min="9227" max="9228" width="1.625" style="41" customWidth="1"/>
    <col min="9229" max="9229" width="4.625" style="41" customWidth="1"/>
    <col min="9230" max="9230" width="24.625" style="41" customWidth="1"/>
    <col min="9231" max="9231" width="4.625" style="41" customWidth="1"/>
    <col min="9232" max="9232" width="14.625" style="41" customWidth="1"/>
    <col min="9233" max="9233" width="4.625" style="41" customWidth="1"/>
    <col min="9234" max="9234" width="14.625" style="41" customWidth="1"/>
    <col min="9235" max="9235" width="4.625" style="41" customWidth="1"/>
    <col min="9236" max="9236" width="14.625" style="41" customWidth="1"/>
    <col min="9237" max="9237" width="4.625" style="41" customWidth="1"/>
    <col min="9238" max="9238" width="14.625" style="41" customWidth="1"/>
    <col min="9239" max="9239" width="20.625" style="41" customWidth="1"/>
    <col min="9240" max="9240" width="16.625" style="41" customWidth="1"/>
    <col min="9241" max="9241" width="1.625" style="41" customWidth="1"/>
    <col min="9242" max="9482" width="9" style="41"/>
    <col min="9483" max="9484" width="1.625" style="41" customWidth="1"/>
    <col min="9485" max="9485" width="4.625" style="41" customWidth="1"/>
    <col min="9486" max="9486" width="24.625" style="41" customWidth="1"/>
    <col min="9487" max="9487" width="4.625" style="41" customWidth="1"/>
    <col min="9488" max="9488" width="14.625" style="41" customWidth="1"/>
    <col min="9489" max="9489" width="4.625" style="41" customWidth="1"/>
    <col min="9490" max="9490" width="14.625" style="41" customWidth="1"/>
    <col min="9491" max="9491" width="4.625" style="41" customWidth="1"/>
    <col min="9492" max="9492" width="14.625" style="41" customWidth="1"/>
    <col min="9493" max="9493" width="4.625" style="41" customWidth="1"/>
    <col min="9494" max="9494" width="14.625" style="41" customWidth="1"/>
    <col min="9495" max="9495" width="20.625" style="41" customWidth="1"/>
    <col min="9496" max="9496" width="16.625" style="41" customWidth="1"/>
    <col min="9497" max="9497" width="1.625" style="41" customWidth="1"/>
    <col min="9498" max="9738" width="9" style="41"/>
    <col min="9739" max="9740" width="1.625" style="41" customWidth="1"/>
    <col min="9741" max="9741" width="4.625" style="41" customWidth="1"/>
    <col min="9742" max="9742" width="24.625" style="41" customWidth="1"/>
    <col min="9743" max="9743" width="4.625" style="41" customWidth="1"/>
    <col min="9744" max="9744" width="14.625" style="41" customWidth="1"/>
    <col min="9745" max="9745" width="4.625" style="41" customWidth="1"/>
    <col min="9746" max="9746" width="14.625" style="41" customWidth="1"/>
    <col min="9747" max="9747" width="4.625" style="41" customWidth="1"/>
    <col min="9748" max="9748" width="14.625" style="41" customWidth="1"/>
    <col min="9749" max="9749" width="4.625" style="41" customWidth="1"/>
    <col min="9750" max="9750" width="14.625" style="41" customWidth="1"/>
    <col min="9751" max="9751" width="20.625" style="41" customWidth="1"/>
    <col min="9752" max="9752" width="16.625" style="41" customWidth="1"/>
    <col min="9753" max="9753" width="1.625" style="41" customWidth="1"/>
    <col min="9754" max="9994" width="9" style="41"/>
    <col min="9995" max="9996" width="1.625" style="41" customWidth="1"/>
    <col min="9997" max="9997" width="4.625" style="41" customWidth="1"/>
    <col min="9998" max="9998" width="24.625" style="41" customWidth="1"/>
    <col min="9999" max="9999" width="4.625" style="41" customWidth="1"/>
    <col min="10000" max="10000" width="14.625" style="41" customWidth="1"/>
    <col min="10001" max="10001" width="4.625" style="41" customWidth="1"/>
    <col min="10002" max="10002" width="14.625" style="41" customWidth="1"/>
    <col min="10003" max="10003" width="4.625" style="41" customWidth="1"/>
    <col min="10004" max="10004" width="14.625" style="41" customWidth="1"/>
    <col min="10005" max="10005" width="4.625" style="41" customWidth="1"/>
    <col min="10006" max="10006" width="14.625" style="41" customWidth="1"/>
    <col min="10007" max="10007" width="20.625" style="41" customWidth="1"/>
    <col min="10008" max="10008" width="16.625" style="41" customWidth="1"/>
    <col min="10009" max="10009" width="1.625" style="41" customWidth="1"/>
    <col min="10010" max="10250" width="9" style="41"/>
    <col min="10251" max="10252" width="1.625" style="41" customWidth="1"/>
    <col min="10253" max="10253" width="4.625" style="41" customWidth="1"/>
    <col min="10254" max="10254" width="24.625" style="41" customWidth="1"/>
    <col min="10255" max="10255" width="4.625" style="41" customWidth="1"/>
    <col min="10256" max="10256" width="14.625" style="41" customWidth="1"/>
    <col min="10257" max="10257" width="4.625" style="41" customWidth="1"/>
    <col min="10258" max="10258" width="14.625" style="41" customWidth="1"/>
    <col min="10259" max="10259" width="4.625" style="41" customWidth="1"/>
    <col min="10260" max="10260" width="14.625" style="41" customWidth="1"/>
    <col min="10261" max="10261" width="4.625" style="41" customWidth="1"/>
    <col min="10262" max="10262" width="14.625" style="41" customWidth="1"/>
    <col min="10263" max="10263" width="20.625" style="41" customWidth="1"/>
    <col min="10264" max="10264" width="16.625" style="41" customWidth="1"/>
    <col min="10265" max="10265" width="1.625" style="41" customWidth="1"/>
    <col min="10266" max="10506" width="9" style="41"/>
    <col min="10507" max="10508" width="1.625" style="41" customWidth="1"/>
    <col min="10509" max="10509" width="4.625" style="41" customWidth="1"/>
    <col min="10510" max="10510" width="24.625" style="41" customWidth="1"/>
    <col min="10511" max="10511" width="4.625" style="41" customWidth="1"/>
    <col min="10512" max="10512" width="14.625" style="41" customWidth="1"/>
    <col min="10513" max="10513" width="4.625" style="41" customWidth="1"/>
    <col min="10514" max="10514" width="14.625" style="41" customWidth="1"/>
    <col min="10515" max="10515" width="4.625" style="41" customWidth="1"/>
    <col min="10516" max="10516" width="14.625" style="41" customWidth="1"/>
    <col min="10517" max="10517" width="4.625" style="41" customWidth="1"/>
    <col min="10518" max="10518" width="14.625" style="41" customWidth="1"/>
    <col min="10519" max="10519" width="20.625" style="41" customWidth="1"/>
    <col min="10520" max="10520" width="16.625" style="41" customWidth="1"/>
    <col min="10521" max="10521" width="1.625" style="41" customWidth="1"/>
    <col min="10522" max="10762" width="9" style="41"/>
    <col min="10763" max="10764" width="1.625" style="41" customWidth="1"/>
    <col min="10765" max="10765" width="4.625" style="41" customWidth="1"/>
    <col min="10766" max="10766" width="24.625" style="41" customWidth="1"/>
    <col min="10767" max="10767" width="4.625" style="41" customWidth="1"/>
    <col min="10768" max="10768" width="14.625" style="41" customWidth="1"/>
    <col min="10769" max="10769" width="4.625" style="41" customWidth="1"/>
    <col min="10770" max="10770" width="14.625" style="41" customWidth="1"/>
    <col min="10771" max="10771" width="4.625" style="41" customWidth="1"/>
    <col min="10772" max="10772" width="14.625" style="41" customWidth="1"/>
    <col min="10773" max="10773" width="4.625" style="41" customWidth="1"/>
    <col min="10774" max="10774" width="14.625" style="41" customWidth="1"/>
    <col min="10775" max="10775" width="20.625" style="41" customWidth="1"/>
    <col min="10776" max="10776" width="16.625" style="41" customWidth="1"/>
    <col min="10777" max="10777" width="1.625" style="41" customWidth="1"/>
    <col min="10778" max="11018" width="9" style="41"/>
    <col min="11019" max="11020" width="1.625" style="41" customWidth="1"/>
    <col min="11021" max="11021" width="4.625" style="41" customWidth="1"/>
    <col min="11022" max="11022" width="24.625" style="41" customWidth="1"/>
    <col min="11023" max="11023" width="4.625" style="41" customWidth="1"/>
    <col min="11024" max="11024" width="14.625" style="41" customWidth="1"/>
    <col min="11025" max="11025" width="4.625" style="41" customWidth="1"/>
    <col min="11026" max="11026" width="14.625" style="41" customWidth="1"/>
    <col min="11027" max="11027" width="4.625" style="41" customWidth="1"/>
    <col min="11028" max="11028" width="14.625" style="41" customWidth="1"/>
    <col min="11029" max="11029" width="4.625" style="41" customWidth="1"/>
    <col min="11030" max="11030" width="14.625" style="41" customWidth="1"/>
    <col min="11031" max="11031" width="20.625" style="41" customWidth="1"/>
    <col min="11032" max="11032" width="16.625" style="41" customWidth="1"/>
    <col min="11033" max="11033" width="1.625" style="41" customWidth="1"/>
    <col min="11034" max="11274" width="9" style="41"/>
    <col min="11275" max="11276" width="1.625" style="41" customWidth="1"/>
    <col min="11277" max="11277" width="4.625" style="41" customWidth="1"/>
    <col min="11278" max="11278" width="24.625" style="41" customWidth="1"/>
    <col min="11279" max="11279" width="4.625" style="41" customWidth="1"/>
    <col min="11280" max="11280" width="14.625" style="41" customWidth="1"/>
    <col min="11281" max="11281" width="4.625" style="41" customWidth="1"/>
    <col min="11282" max="11282" width="14.625" style="41" customWidth="1"/>
    <col min="11283" max="11283" width="4.625" style="41" customWidth="1"/>
    <col min="11284" max="11284" width="14.625" style="41" customWidth="1"/>
    <col min="11285" max="11285" width="4.625" style="41" customWidth="1"/>
    <col min="11286" max="11286" width="14.625" style="41" customWidth="1"/>
    <col min="11287" max="11287" width="20.625" style="41" customWidth="1"/>
    <col min="11288" max="11288" width="16.625" style="41" customWidth="1"/>
    <col min="11289" max="11289" width="1.625" style="41" customWidth="1"/>
    <col min="11290" max="11530" width="9" style="41"/>
    <col min="11531" max="11532" width="1.625" style="41" customWidth="1"/>
    <col min="11533" max="11533" width="4.625" style="41" customWidth="1"/>
    <col min="11534" max="11534" width="24.625" style="41" customWidth="1"/>
    <col min="11535" max="11535" width="4.625" style="41" customWidth="1"/>
    <col min="11536" max="11536" width="14.625" style="41" customWidth="1"/>
    <col min="11537" max="11537" width="4.625" style="41" customWidth="1"/>
    <col min="11538" max="11538" width="14.625" style="41" customWidth="1"/>
    <col min="11539" max="11539" width="4.625" style="41" customWidth="1"/>
    <col min="11540" max="11540" width="14.625" style="41" customWidth="1"/>
    <col min="11541" max="11541" width="4.625" style="41" customWidth="1"/>
    <col min="11542" max="11542" width="14.625" style="41" customWidth="1"/>
    <col min="11543" max="11543" width="20.625" style="41" customWidth="1"/>
    <col min="11544" max="11544" width="16.625" style="41" customWidth="1"/>
    <col min="11545" max="11545" width="1.625" style="41" customWidth="1"/>
    <col min="11546" max="11786" width="9" style="41"/>
    <col min="11787" max="11788" width="1.625" style="41" customWidth="1"/>
    <col min="11789" max="11789" width="4.625" style="41" customWidth="1"/>
    <col min="11790" max="11790" width="24.625" style="41" customWidth="1"/>
    <col min="11791" max="11791" width="4.625" style="41" customWidth="1"/>
    <col min="11792" max="11792" width="14.625" style="41" customWidth="1"/>
    <col min="11793" max="11793" width="4.625" style="41" customWidth="1"/>
    <col min="11794" max="11794" width="14.625" style="41" customWidth="1"/>
    <col min="11795" max="11795" width="4.625" style="41" customWidth="1"/>
    <col min="11796" max="11796" width="14.625" style="41" customWidth="1"/>
    <col min="11797" max="11797" width="4.625" style="41" customWidth="1"/>
    <col min="11798" max="11798" width="14.625" style="41" customWidth="1"/>
    <col min="11799" max="11799" width="20.625" style="41" customWidth="1"/>
    <col min="11800" max="11800" width="16.625" style="41" customWidth="1"/>
    <col min="11801" max="11801" width="1.625" style="41" customWidth="1"/>
    <col min="11802" max="12042" width="9" style="41"/>
    <col min="12043" max="12044" width="1.625" style="41" customWidth="1"/>
    <col min="12045" max="12045" width="4.625" style="41" customWidth="1"/>
    <col min="12046" max="12046" width="24.625" style="41" customWidth="1"/>
    <col min="12047" max="12047" width="4.625" style="41" customWidth="1"/>
    <col min="12048" max="12048" width="14.625" style="41" customWidth="1"/>
    <col min="12049" max="12049" width="4.625" style="41" customWidth="1"/>
    <col min="12050" max="12050" width="14.625" style="41" customWidth="1"/>
    <col min="12051" max="12051" width="4.625" style="41" customWidth="1"/>
    <col min="12052" max="12052" width="14.625" style="41" customWidth="1"/>
    <col min="12053" max="12053" width="4.625" style="41" customWidth="1"/>
    <col min="12054" max="12054" width="14.625" style="41" customWidth="1"/>
    <col min="12055" max="12055" width="20.625" style="41" customWidth="1"/>
    <col min="12056" max="12056" width="16.625" style="41" customWidth="1"/>
    <col min="12057" max="12057" width="1.625" style="41" customWidth="1"/>
    <col min="12058" max="12298" width="9" style="41"/>
    <col min="12299" max="12300" width="1.625" style="41" customWidth="1"/>
    <col min="12301" max="12301" width="4.625" style="41" customWidth="1"/>
    <col min="12302" max="12302" width="24.625" style="41" customWidth="1"/>
    <col min="12303" max="12303" width="4.625" style="41" customWidth="1"/>
    <col min="12304" max="12304" width="14.625" style="41" customWidth="1"/>
    <col min="12305" max="12305" width="4.625" style="41" customWidth="1"/>
    <col min="12306" max="12306" width="14.625" style="41" customWidth="1"/>
    <col min="12307" max="12307" width="4.625" style="41" customWidth="1"/>
    <col min="12308" max="12308" width="14.625" style="41" customWidth="1"/>
    <col min="12309" max="12309" width="4.625" style="41" customWidth="1"/>
    <col min="12310" max="12310" width="14.625" style="41" customWidth="1"/>
    <col min="12311" max="12311" width="20.625" style="41" customWidth="1"/>
    <col min="12312" max="12312" width="16.625" style="41" customWidth="1"/>
    <col min="12313" max="12313" width="1.625" style="41" customWidth="1"/>
    <col min="12314" max="12554" width="9" style="41"/>
    <col min="12555" max="12556" width="1.625" style="41" customWidth="1"/>
    <col min="12557" max="12557" width="4.625" style="41" customWidth="1"/>
    <col min="12558" max="12558" width="24.625" style="41" customWidth="1"/>
    <col min="12559" max="12559" width="4.625" style="41" customWidth="1"/>
    <col min="12560" max="12560" width="14.625" style="41" customWidth="1"/>
    <col min="12561" max="12561" width="4.625" style="41" customWidth="1"/>
    <col min="12562" max="12562" width="14.625" style="41" customWidth="1"/>
    <col min="12563" max="12563" width="4.625" style="41" customWidth="1"/>
    <col min="12564" max="12564" width="14.625" style="41" customWidth="1"/>
    <col min="12565" max="12565" width="4.625" style="41" customWidth="1"/>
    <col min="12566" max="12566" width="14.625" style="41" customWidth="1"/>
    <col min="12567" max="12567" width="20.625" style="41" customWidth="1"/>
    <col min="12568" max="12568" width="16.625" style="41" customWidth="1"/>
    <col min="12569" max="12569" width="1.625" style="41" customWidth="1"/>
    <col min="12570" max="12810" width="9" style="41"/>
    <col min="12811" max="12812" width="1.625" style="41" customWidth="1"/>
    <col min="12813" max="12813" width="4.625" style="41" customWidth="1"/>
    <col min="12814" max="12814" width="24.625" style="41" customWidth="1"/>
    <col min="12815" max="12815" width="4.625" style="41" customWidth="1"/>
    <col min="12816" max="12816" width="14.625" style="41" customWidth="1"/>
    <col min="12817" max="12817" width="4.625" style="41" customWidth="1"/>
    <col min="12818" max="12818" width="14.625" style="41" customWidth="1"/>
    <col min="12819" max="12819" width="4.625" style="41" customWidth="1"/>
    <col min="12820" max="12820" width="14.625" style="41" customWidth="1"/>
    <col min="12821" max="12821" width="4.625" style="41" customWidth="1"/>
    <col min="12822" max="12822" width="14.625" style="41" customWidth="1"/>
    <col min="12823" max="12823" width="20.625" style="41" customWidth="1"/>
    <col min="12824" max="12824" width="16.625" style="41" customWidth="1"/>
    <col min="12825" max="12825" width="1.625" style="41" customWidth="1"/>
    <col min="12826" max="13066" width="9" style="41"/>
    <col min="13067" max="13068" width="1.625" style="41" customWidth="1"/>
    <col min="13069" max="13069" width="4.625" style="41" customWidth="1"/>
    <col min="13070" max="13070" width="24.625" style="41" customWidth="1"/>
    <col min="13071" max="13071" width="4.625" style="41" customWidth="1"/>
    <col min="13072" max="13072" width="14.625" style="41" customWidth="1"/>
    <col min="13073" max="13073" width="4.625" style="41" customWidth="1"/>
    <col min="13074" max="13074" width="14.625" style="41" customWidth="1"/>
    <col min="13075" max="13075" width="4.625" style="41" customWidth="1"/>
    <col min="13076" max="13076" width="14.625" style="41" customWidth="1"/>
    <col min="13077" max="13077" width="4.625" style="41" customWidth="1"/>
    <col min="13078" max="13078" width="14.625" style="41" customWidth="1"/>
    <col min="13079" max="13079" width="20.625" style="41" customWidth="1"/>
    <col min="13080" max="13080" width="16.625" style="41" customWidth="1"/>
    <col min="13081" max="13081" width="1.625" style="41" customWidth="1"/>
    <col min="13082" max="13322" width="9" style="41"/>
    <col min="13323" max="13324" width="1.625" style="41" customWidth="1"/>
    <col min="13325" max="13325" width="4.625" style="41" customWidth="1"/>
    <col min="13326" max="13326" width="24.625" style="41" customWidth="1"/>
    <col min="13327" max="13327" width="4.625" style="41" customWidth="1"/>
    <col min="13328" max="13328" width="14.625" style="41" customWidth="1"/>
    <col min="13329" max="13329" width="4.625" style="41" customWidth="1"/>
    <col min="13330" max="13330" width="14.625" style="41" customWidth="1"/>
    <col min="13331" max="13331" width="4.625" style="41" customWidth="1"/>
    <col min="13332" max="13332" width="14.625" style="41" customWidth="1"/>
    <col min="13333" max="13333" width="4.625" style="41" customWidth="1"/>
    <col min="13334" max="13334" width="14.625" style="41" customWidth="1"/>
    <col min="13335" max="13335" width="20.625" style="41" customWidth="1"/>
    <col min="13336" max="13336" width="16.625" style="41" customWidth="1"/>
    <col min="13337" max="13337" width="1.625" style="41" customWidth="1"/>
    <col min="13338" max="13578" width="9" style="41"/>
    <col min="13579" max="13580" width="1.625" style="41" customWidth="1"/>
    <col min="13581" max="13581" width="4.625" style="41" customWidth="1"/>
    <col min="13582" max="13582" width="24.625" style="41" customWidth="1"/>
    <col min="13583" max="13583" width="4.625" style="41" customWidth="1"/>
    <col min="13584" max="13584" width="14.625" style="41" customWidth="1"/>
    <col min="13585" max="13585" width="4.625" style="41" customWidth="1"/>
    <col min="13586" max="13586" width="14.625" style="41" customWidth="1"/>
    <col min="13587" max="13587" width="4.625" style="41" customWidth="1"/>
    <col min="13588" max="13588" width="14.625" style="41" customWidth="1"/>
    <col min="13589" max="13589" width="4.625" style="41" customWidth="1"/>
    <col min="13590" max="13590" width="14.625" style="41" customWidth="1"/>
    <col min="13591" max="13591" width="20.625" style="41" customWidth="1"/>
    <col min="13592" max="13592" width="16.625" style="41" customWidth="1"/>
    <col min="13593" max="13593" width="1.625" style="41" customWidth="1"/>
    <col min="13594" max="13834" width="9" style="41"/>
    <col min="13835" max="13836" width="1.625" style="41" customWidth="1"/>
    <col min="13837" max="13837" width="4.625" style="41" customWidth="1"/>
    <col min="13838" max="13838" width="24.625" style="41" customWidth="1"/>
    <col min="13839" max="13839" width="4.625" style="41" customWidth="1"/>
    <col min="13840" max="13840" width="14.625" style="41" customWidth="1"/>
    <col min="13841" max="13841" width="4.625" style="41" customWidth="1"/>
    <col min="13842" max="13842" width="14.625" style="41" customWidth="1"/>
    <col min="13843" max="13843" width="4.625" style="41" customWidth="1"/>
    <col min="13844" max="13844" width="14.625" style="41" customWidth="1"/>
    <col min="13845" max="13845" width="4.625" style="41" customWidth="1"/>
    <col min="13846" max="13846" width="14.625" style="41" customWidth="1"/>
    <col min="13847" max="13847" width="20.625" style="41" customWidth="1"/>
    <col min="13848" max="13848" width="16.625" style="41" customWidth="1"/>
    <col min="13849" max="13849" width="1.625" style="41" customWidth="1"/>
    <col min="13850" max="14090" width="9" style="41"/>
    <col min="14091" max="14092" width="1.625" style="41" customWidth="1"/>
    <col min="14093" max="14093" width="4.625" style="41" customWidth="1"/>
    <col min="14094" max="14094" width="24.625" style="41" customWidth="1"/>
    <col min="14095" max="14095" width="4.625" style="41" customWidth="1"/>
    <col min="14096" max="14096" width="14.625" style="41" customWidth="1"/>
    <col min="14097" max="14097" width="4.625" style="41" customWidth="1"/>
    <col min="14098" max="14098" width="14.625" style="41" customWidth="1"/>
    <col min="14099" max="14099" width="4.625" style="41" customWidth="1"/>
    <col min="14100" max="14100" width="14.625" style="41" customWidth="1"/>
    <col min="14101" max="14101" width="4.625" style="41" customWidth="1"/>
    <col min="14102" max="14102" width="14.625" style="41" customWidth="1"/>
    <col min="14103" max="14103" width="20.625" style="41" customWidth="1"/>
    <col min="14104" max="14104" width="16.625" style="41" customWidth="1"/>
    <col min="14105" max="14105" width="1.625" style="41" customWidth="1"/>
    <col min="14106" max="14346" width="9" style="41"/>
    <col min="14347" max="14348" width="1.625" style="41" customWidth="1"/>
    <col min="14349" max="14349" width="4.625" style="41" customWidth="1"/>
    <col min="14350" max="14350" width="24.625" style="41" customWidth="1"/>
    <col min="14351" max="14351" width="4.625" style="41" customWidth="1"/>
    <col min="14352" max="14352" width="14.625" style="41" customWidth="1"/>
    <col min="14353" max="14353" width="4.625" style="41" customWidth="1"/>
    <col min="14354" max="14354" width="14.625" style="41" customWidth="1"/>
    <col min="14355" max="14355" width="4.625" style="41" customWidth="1"/>
    <col min="14356" max="14356" width="14.625" style="41" customWidth="1"/>
    <col min="14357" max="14357" width="4.625" style="41" customWidth="1"/>
    <col min="14358" max="14358" width="14.625" style="41" customWidth="1"/>
    <col min="14359" max="14359" width="20.625" style="41" customWidth="1"/>
    <col min="14360" max="14360" width="16.625" style="41" customWidth="1"/>
    <col min="14361" max="14361" width="1.625" style="41" customWidth="1"/>
    <col min="14362" max="14602" width="9" style="41"/>
    <col min="14603" max="14604" width="1.625" style="41" customWidth="1"/>
    <col min="14605" max="14605" width="4.625" style="41" customWidth="1"/>
    <col min="14606" max="14606" width="24.625" style="41" customWidth="1"/>
    <col min="14607" max="14607" width="4.625" style="41" customWidth="1"/>
    <col min="14608" max="14608" width="14.625" style="41" customWidth="1"/>
    <col min="14609" max="14609" width="4.625" style="41" customWidth="1"/>
    <col min="14610" max="14610" width="14.625" style="41" customWidth="1"/>
    <col min="14611" max="14611" width="4.625" style="41" customWidth="1"/>
    <col min="14612" max="14612" width="14.625" style="41" customWidth="1"/>
    <col min="14613" max="14613" width="4.625" style="41" customWidth="1"/>
    <col min="14614" max="14614" width="14.625" style="41" customWidth="1"/>
    <col min="14615" max="14615" width="20.625" style="41" customWidth="1"/>
    <col min="14616" max="14616" width="16.625" style="41" customWidth="1"/>
    <col min="14617" max="14617" width="1.625" style="41" customWidth="1"/>
    <col min="14618" max="14858" width="9" style="41"/>
    <col min="14859" max="14860" width="1.625" style="41" customWidth="1"/>
    <col min="14861" max="14861" width="4.625" style="41" customWidth="1"/>
    <col min="14862" max="14862" width="24.625" style="41" customWidth="1"/>
    <col min="14863" max="14863" width="4.625" style="41" customWidth="1"/>
    <col min="14864" max="14864" width="14.625" style="41" customWidth="1"/>
    <col min="14865" max="14865" width="4.625" style="41" customWidth="1"/>
    <col min="14866" max="14866" width="14.625" style="41" customWidth="1"/>
    <col min="14867" max="14867" width="4.625" style="41" customWidth="1"/>
    <col min="14868" max="14868" width="14.625" style="41" customWidth="1"/>
    <col min="14869" max="14869" width="4.625" style="41" customWidth="1"/>
    <col min="14870" max="14870" width="14.625" style="41" customWidth="1"/>
    <col min="14871" max="14871" width="20.625" style="41" customWidth="1"/>
    <col min="14872" max="14872" width="16.625" style="41" customWidth="1"/>
    <col min="14873" max="14873" width="1.625" style="41" customWidth="1"/>
    <col min="14874" max="15114" width="9" style="41"/>
    <col min="15115" max="15116" width="1.625" style="41" customWidth="1"/>
    <col min="15117" max="15117" width="4.625" style="41" customWidth="1"/>
    <col min="15118" max="15118" width="24.625" style="41" customWidth="1"/>
    <col min="15119" max="15119" width="4.625" style="41" customWidth="1"/>
    <col min="15120" max="15120" width="14.625" style="41" customWidth="1"/>
    <col min="15121" max="15121" width="4.625" style="41" customWidth="1"/>
    <col min="15122" max="15122" width="14.625" style="41" customWidth="1"/>
    <col min="15123" max="15123" width="4.625" style="41" customWidth="1"/>
    <col min="15124" max="15124" width="14.625" style="41" customWidth="1"/>
    <col min="15125" max="15125" width="4.625" style="41" customWidth="1"/>
    <col min="15126" max="15126" width="14.625" style="41" customWidth="1"/>
    <col min="15127" max="15127" width="20.625" style="41" customWidth="1"/>
    <col min="15128" max="15128" width="16.625" style="41" customWidth="1"/>
    <col min="15129" max="15129" width="1.625" style="41" customWidth="1"/>
    <col min="15130" max="15370" width="9" style="41"/>
    <col min="15371" max="15372" width="1.625" style="41" customWidth="1"/>
    <col min="15373" max="15373" width="4.625" style="41" customWidth="1"/>
    <col min="15374" max="15374" width="24.625" style="41" customWidth="1"/>
    <col min="15375" max="15375" width="4.625" style="41" customWidth="1"/>
    <col min="15376" max="15376" width="14.625" style="41" customWidth="1"/>
    <col min="15377" max="15377" width="4.625" style="41" customWidth="1"/>
    <col min="15378" max="15378" width="14.625" style="41" customWidth="1"/>
    <col min="15379" max="15379" width="4.625" style="41" customWidth="1"/>
    <col min="15380" max="15380" width="14.625" style="41" customWidth="1"/>
    <col min="15381" max="15381" width="4.625" style="41" customWidth="1"/>
    <col min="15382" max="15382" width="14.625" style="41" customWidth="1"/>
    <col min="15383" max="15383" width="20.625" style="41" customWidth="1"/>
    <col min="15384" max="15384" width="16.625" style="41" customWidth="1"/>
    <col min="15385" max="15385" width="1.625" style="41" customWidth="1"/>
    <col min="15386" max="15626" width="9" style="41"/>
    <col min="15627" max="15628" width="1.625" style="41" customWidth="1"/>
    <col min="15629" max="15629" width="4.625" style="41" customWidth="1"/>
    <col min="15630" max="15630" width="24.625" style="41" customWidth="1"/>
    <col min="15631" max="15631" width="4.625" style="41" customWidth="1"/>
    <col min="15632" max="15632" width="14.625" style="41" customWidth="1"/>
    <col min="15633" max="15633" width="4.625" style="41" customWidth="1"/>
    <col min="15634" max="15634" width="14.625" style="41" customWidth="1"/>
    <col min="15635" max="15635" width="4.625" style="41" customWidth="1"/>
    <col min="15636" max="15636" width="14.625" style="41" customWidth="1"/>
    <col min="15637" max="15637" width="4.625" style="41" customWidth="1"/>
    <col min="15638" max="15638" width="14.625" style="41" customWidth="1"/>
    <col min="15639" max="15639" width="20.625" style="41" customWidth="1"/>
    <col min="15640" max="15640" width="16.625" style="41" customWidth="1"/>
    <col min="15641" max="15641" width="1.625" style="41" customWidth="1"/>
    <col min="15642" max="15882" width="9" style="41"/>
    <col min="15883" max="15884" width="1.625" style="41" customWidth="1"/>
    <col min="15885" max="15885" width="4.625" style="41" customWidth="1"/>
    <col min="15886" max="15886" width="24.625" style="41" customWidth="1"/>
    <col min="15887" max="15887" width="4.625" style="41" customWidth="1"/>
    <col min="15888" max="15888" width="14.625" style="41" customWidth="1"/>
    <col min="15889" max="15889" width="4.625" style="41" customWidth="1"/>
    <col min="15890" max="15890" width="14.625" style="41" customWidth="1"/>
    <col min="15891" max="15891" width="4.625" style="41" customWidth="1"/>
    <col min="15892" max="15892" width="14.625" style="41" customWidth="1"/>
    <col min="15893" max="15893" width="4.625" style="41" customWidth="1"/>
    <col min="15894" max="15894" width="14.625" style="41" customWidth="1"/>
    <col min="15895" max="15895" width="20.625" style="41" customWidth="1"/>
    <col min="15896" max="15896" width="16.625" style="41" customWidth="1"/>
    <col min="15897" max="15897" width="1.625" style="41" customWidth="1"/>
    <col min="15898" max="16138" width="9" style="41"/>
    <col min="16139" max="16140" width="1.625" style="41" customWidth="1"/>
    <col min="16141" max="16141" width="4.625" style="41" customWidth="1"/>
    <col min="16142" max="16142" width="24.625" style="41" customWidth="1"/>
    <col min="16143" max="16143" width="4.625" style="41" customWidth="1"/>
    <col min="16144" max="16144" width="14.625" style="41" customWidth="1"/>
    <col min="16145" max="16145" width="4.625" style="41" customWidth="1"/>
    <col min="16146" max="16146" width="14.625" style="41" customWidth="1"/>
    <col min="16147" max="16147" width="4.625" style="41" customWidth="1"/>
    <col min="16148" max="16148" width="14.625" style="41" customWidth="1"/>
    <col min="16149" max="16149" width="4.625" style="41" customWidth="1"/>
    <col min="16150" max="16150" width="14.625" style="41" customWidth="1"/>
    <col min="16151" max="16151" width="20.625" style="41" customWidth="1"/>
    <col min="16152" max="16152" width="16.625" style="41" customWidth="1"/>
    <col min="16153" max="16153" width="1.625" style="41" customWidth="1"/>
    <col min="16154" max="16384" width="9" style="41"/>
  </cols>
  <sheetData>
    <row r="1" spans="3:31" ht="20.100000000000001" customHeight="1" x14ac:dyDescent="0.4">
      <c r="C1" s="41" t="s">
        <v>63</v>
      </c>
      <c r="W1" s="42"/>
      <c r="X1" s="42"/>
      <c r="Y1" s="43" t="s">
        <v>33</v>
      </c>
    </row>
    <row r="2" spans="3:31" ht="20.100000000000001" customHeight="1" x14ac:dyDescent="0.4">
      <c r="C2" s="174" t="s">
        <v>58</v>
      </c>
      <c r="D2" s="174"/>
      <c r="E2" s="175" t="str">
        <f>C3&amp;". "&amp;D3</f>
        <v>13. 辛子明太子</v>
      </c>
      <c r="F2" s="176"/>
      <c r="G2" s="176"/>
      <c r="H2" s="176"/>
      <c r="I2" s="176"/>
      <c r="J2" s="177"/>
      <c r="K2" s="175" t="str">
        <f>C8&amp;". "&amp;D8</f>
        <v>14. フレンドリー</v>
      </c>
      <c r="L2" s="176"/>
      <c r="M2" s="176"/>
      <c r="N2" s="176"/>
      <c r="O2" s="176"/>
      <c r="P2" s="177"/>
      <c r="Q2" s="175" t="str">
        <f>C13&amp;". "&amp;D13</f>
        <v>15. ブラックソックス</v>
      </c>
      <c r="R2" s="176"/>
      <c r="S2" s="176"/>
      <c r="T2" s="176"/>
      <c r="U2" s="176"/>
      <c r="V2" s="177"/>
      <c r="W2" s="172" t="s">
        <v>35</v>
      </c>
      <c r="X2" s="173"/>
      <c r="Y2" s="44" t="s">
        <v>0</v>
      </c>
      <c r="AD2" s="10">
        <v>13</v>
      </c>
      <c r="AE2" s="26" t="s">
        <v>18</v>
      </c>
    </row>
    <row r="3" spans="3:31" ht="20.100000000000001" customHeight="1" x14ac:dyDescent="0.4">
      <c r="C3" s="154">
        <v>13</v>
      </c>
      <c r="D3" s="178" t="s">
        <v>84</v>
      </c>
      <c r="E3" s="160"/>
      <c r="F3" s="161"/>
      <c r="G3" s="161"/>
      <c r="H3" s="161"/>
      <c r="I3" s="161"/>
      <c r="J3" s="162"/>
      <c r="K3" s="45" t="str">
        <f>IF(M3&gt;O3,"○",IF(M3&lt;O3,"×"," "))</f>
        <v>○</v>
      </c>
      <c r="L3" s="46"/>
      <c r="M3" s="47">
        <f>COUNTIF(L4:L6,"○")</f>
        <v>3</v>
      </c>
      <c r="N3" s="48" t="s">
        <v>36</v>
      </c>
      <c r="O3" s="47">
        <f>COUNTIF(P4:P6,"○")</f>
        <v>0</v>
      </c>
      <c r="P3" s="49"/>
      <c r="Q3" s="45" t="str">
        <f>IF(S3&gt;U3,"○",IF(S3&lt;U3,"×"," "))</f>
        <v>○</v>
      </c>
      <c r="R3" s="46"/>
      <c r="S3" s="47">
        <f>COUNTIF(R4:R6,"○")</f>
        <v>3</v>
      </c>
      <c r="T3" s="48" t="s">
        <v>36</v>
      </c>
      <c r="U3" s="47">
        <f>COUNTIF(V4:V6,"○")</f>
        <v>0</v>
      </c>
      <c r="V3" s="49"/>
      <c r="W3" s="50"/>
      <c r="X3" s="51"/>
      <c r="Y3" s="169">
        <v>1</v>
      </c>
      <c r="AD3" s="8">
        <v>14</v>
      </c>
      <c r="AE3" s="27" t="s">
        <v>19</v>
      </c>
    </row>
    <row r="4" spans="3:31" ht="20.100000000000001" customHeight="1" x14ac:dyDescent="0.4">
      <c r="C4" s="155"/>
      <c r="D4" s="179"/>
      <c r="E4" s="163"/>
      <c r="F4" s="164"/>
      <c r="G4" s="164"/>
      <c r="H4" s="164"/>
      <c r="I4" s="164"/>
      <c r="J4" s="165"/>
      <c r="K4" s="52" t="s">
        <v>38</v>
      </c>
      <c r="L4" s="53" t="str">
        <f>IF(M4&gt;O4,"○",IF(M4&lt;O4,"×"," "))</f>
        <v>○</v>
      </c>
      <c r="M4" s="54">
        <v>6</v>
      </c>
      <c r="N4" s="55"/>
      <c r="O4" s="56">
        <v>1</v>
      </c>
      <c r="P4" s="57" t="str">
        <f>IF(M4&lt;O4,"○",IF(M4&gt;O4,"×"," "))</f>
        <v>×</v>
      </c>
      <c r="Q4" s="52" t="s">
        <v>38</v>
      </c>
      <c r="R4" s="53" t="str">
        <f>IF(S4&gt;U4,"○",IF(S4&lt;U4,"×"," "))</f>
        <v>○</v>
      </c>
      <c r="S4" s="54">
        <v>6</v>
      </c>
      <c r="T4" s="55"/>
      <c r="U4" s="56">
        <v>4</v>
      </c>
      <c r="V4" s="57" t="str">
        <f>IF(S4&lt;U4,"○",IF(S4&gt;U4,"×"," "))</f>
        <v>×</v>
      </c>
      <c r="W4" s="58" t="s">
        <v>39</v>
      </c>
      <c r="X4" s="59" t="str">
        <f>COUNTIF(E3:V3,"○")&amp;"勝 "&amp;COUNTIF(E3:V3,"×")&amp;"敗"</f>
        <v>2勝 0敗</v>
      </c>
      <c r="Y4" s="170"/>
      <c r="AD4" s="30">
        <v>15</v>
      </c>
      <c r="AE4" s="28" t="s">
        <v>20</v>
      </c>
    </row>
    <row r="5" spans="3:31" ht="20.100000000000001" customHeight="1" x14ac:dyDescent="0.4">
      <c r="C5" s="155"/>
      <c r="D5" s="179"/>
      <c r="E5" s="163"/>
      <c r="F5" s="164"/>
      <c r="G5" s="164"/>
      <c r="H5" s="164"/>
      <c r="I5" s="164"/>
      <c r="J5" s="165"/>
      <c r="K5" s="60" t="s">
        <v>40</v>
      </c>
      <c r="L5" s="61" t="str">
        <f>IF(M5&gt;O5,"○",IF(M5&lt;O5,"×"," "))</f>
        <v>○</v>
      </c>
      <c r="M5" s="54">
        <v>6</v>
      </c>
      <c r="N5" s="63"/>
      <c r="O5" s="64">
        <v>1</v>
      </c>
      <c r="P5" s="65" t="str">
        <f>IF(M5&lt;O5,"○",IF(M5&gt;O5,"×"," "))</f>
        <v>×</v>
      </c>
      <c r="Q5" s="60" t="s">
        <v>40</v>
      </c>
      <c r="R5" s="61" t="str">
        <f>IF(S5&gt;U5,"○",IF(S5&lt;U5,"×"," "))</f>
        <v>○</v>
      </c>
      <c r="S5" s="62">
        <v>6</v>
      </c>
      <c r="T5" s="63"/>
      <c r="U5" s="64">
        <v>3</v>
      </c>
      <c r="V5" s="65" t="str">
        <f>IF(S5&lt;U5,"○",IF(S5&gt;U5,"×"," "))</f>
        <v>×</v>
      </c>
      <c r="W5" s="66" t="s">
        <v>41</v>
      </c>
      <c r="X5" s="67"/>
      <c r="Y5" s="170"/>
      <c r="AA5" s="68"/>
      <c r="AD5" s="28"/>
    </row>
    <row r="6" spans="3:31" ht="20.100000000000001" customHeight="1" x14ac:dyDescent="0.4">
      <c r="C6" s="155"/>
      <c r="D6" s="179"/>
      <c r="E6" s="163"/>
      <c r="F6" s="164"/>
      <c r="G6" s="164"/>
      <c r="H6" s="164"/>
      <c r="I6" s="164"/>
      <c r="J6" s="165"/>
      <c r="K6" s="69" t="s">
        <v>42</v>
      </c>
      <c r="L6" s="70" t="str">
        <f>IF(M6&gt;O6,"○",IF(M6&lt;O6,"×"," "))</f>
        <v>○</v>
      </c>
      <c r="M6" s="54">
        <v>6</v>
      </c>
      <c r="N6" s="72"/>
      <c r="O6" s="73">
        <v>1</v>
      </c>
      <c r="P6" s="74" t="str">
        <f>IF(M6&lt;O6,"○",IF(M6&gt;O6,"×"," "))</f>
        <v>×</v>
      </c>
      <c r="Q6" s="69" t="s">
        <v>42</v>
      </c>
      <c r="R6" s="70" t="str">
        <f>IF(S6&gt;U6,"○",IF(S6&lt;U6,"×"," "))</f>
        <v>○</v>
      </c>
      <c r="S6" s="71">
        <v>6</v>
      </c>
      <c r="T6" s="72"/>
      <c r="U6" s="73">
        <v>2</v>
      </c>
      <c r="V6" s="74" t="str">
        <f>IF(S6&lt;U6,"○",IF(S6&gt;U6,"×"," "))</f>
        <v>×</v>
      </c>
      <c r="W6" s="75" t="s">
        <v>43</v>
      </c>
      <c r="X6" s="76"/>
      <c r="Y6" s="170"/>
      <c r="AA6" s="68"/>
    </row>
    <row r="7" spans="3:31" ht="20.100000000000001" customHeight="1" x14ac:dyDescent="0.4">
      <c r="C7" s="156"/>
      <c r="D7" s="180"/>
      <c r="E7" s="166"/>
      <c r="F7" s="167"/>
      <c r="G7" s="167"/>
      <c r="H7" s="167"/>
      <c r="I7" s="167"/>
      <c r="J7" s="168"/>
      <c r="K7" s="77" t="s">
        <v>44</v>
      </c>
      <c r="L7" s="78"/>
      <c r="M7" s="79">
        <f>SUM(M4:M6)</f>
        <v>18</v>
      </c>
      <c r="N7" s="80" t="s">
        <v>36</v>
      </c>
      <c r="O7" s="81">
        <f>SUM(O4:O6)</f>
        <v>3</v>
      </c>
      <c r="P7" s="82"/>
      <c r="Q7" s="77" t="s">
        <v>44</v>
      </c>
      <c r="R7" s="78"/>
      <c r="S7" s="79">
        <f>SUM(S4:S6)</f>
        <v>18</v>
      </c>
      <c r="T7" s="80" t="s">
        <v>36</v>
      </c>
      <c r="U7" s="81">
        <f>SUM(U4:U6)</f>
        <v>9</v>
      </c>
      <c r="V7" s="82"/>
      <c r="W7" s="83"/>
      <c r="X7" s="84"/>
      <c r="Y7" s="170"/>
      <c r="AA7" s="68"/>
    </row>
    <row r="8" spans="3:31" ht="20.100000000000001" customHeight="1" x14ac:dyDescent="0.4">
      <c r="C8" s="154">
        <v>14</v>
      </c>
      <c r="D8" s="178" t="s">
        <v>71</v>
      </c>
      <c r="E8" s="45" t="str">
        <f>IF(G8&gt;I8,"○",IF(G8&lt;I8,"×"," "))</f>
        <v>×</v>
      </c>
      <c r="F8" s="46"/>
      <c r="G8" s="47">
        <f>COUNTIF(F9:F11,"○")</f>
        <v>0</v>
      </c>
      <c r="H8" s="48" t="s">
        <v>36</v>
      </c>
      <c r="I8" s="47">
        <f>COUNTIF(J9:J11,"○")</f>
        <v>3</v>
      </c>
      <c r="J8" s="49"/>
      <c r="K8" s="160"/>
      <c r="L8" s="161"/>
      <c r="M8" s="161"/>
      <c r="N8" s="161"/>
      <c r="O8" s="161"/>
      <c r="P8" s="162"/>
      <c r="Q8" s="45" t="str">
        <f>IF(S8&gt;U8,"○",IF(S8&lt;U8,"×"," "))</f>
        <v>×</v>
      </c>
      <c r="R8" s="46"/>
      <c r="S8" s="47">
        <f>COUNTIF(R9:R11,"○")</f>
        <v>1</v>
      </c>
      <c r="T8" s="48" t="s">
        <v>36</v>
      </c>
      <c r="U8" s="47">
        <f>COUNTIF(V9:V11,"○")</f>
        <v>2</v>
      </c>
      <c r="V8" s="49"/>
      <c r="W8" s="50"/>
      <c r="X8" s="51"/>
      <c r="Y8" s="169">
        <v>3</v>
      </c>
      <c r="AA8" s="68"/>
    </row>
    <row r="9" spans="3:31" ht="20.100000000000001" customHeight="1" x14ac:dyDescent="0.4">
      <c r="C9" s="155"/>
      <c r="D9" s="179"/>
      <c r="E9" s="52" t="s">
        <v>38</v>
      </c>
      <c r="F9" s="53" t="str">
        <f>IF(G9&gt;I9,"○",IF(G9&lt;I9,"×"," "))</f>
        <v>×</v>
      </c>
      <c r="G9" s="54">
        <f>O4</f>
        <v>1</v>
      </c>
      <c r="H9" s="55" t="s">
        <v>36</v>
      </c>
      <c r="I9" s="56">
        <f>M4</f>
        <v>6</v>
      </c>
      <c r="J9" s="57" t="str">
        <f>IF(G9&lt;I9,"○",IF(G9&gt;I9,"×"," "))</f>
        <v>○</v>
      </c>
      <c r="K9" s="163"/>
      <c r="L9" s="164"/>
      <c r="M9" s="164"/>
      <c r="N9" s="164"/>
      <c r="O9" s="164"/>
      <c r="P9" s="165"/>
      <c r="Q9" s="52" t="s">
        <v>38</v>
      </c>
      <c r="R9" s="53" t="str">
        <f>IF(S9&gt;U9,"○",IF(S9&lt;U9,"×"," "))</f>
        <v>×</v>
      </c>
      <c r="S9" s="54">
        <v>4</v>
      </c>
      <c r="T9" s="55"/>
      <c r="U9" s="56">
        <v>6</v>
      </c>
      <c r="V9" s="57" t="str">
        <f>IF(S9&lt;U9,"○",IF(S9&gt;U9,"×"," "))</f>
        <v>○</v>
      </c>
      <c r="W9" s="58" t="s">
        <v>39</v>
      </c>
      <c r="X9" s="59" t="str">
        <f>COUNTIF(E8:V8,"○")&amp;"勝 "&amp;COUNTIF(E8:V8,"×")&amp;"敗"</f>
        <v>0勝 2敗</v>
      </c>
      <c r="Y9" s="170"/>
      <c r="AA9" s="68"/>
    </row>
    <row r="10" spans="3:31" ht="20.100000000000001" customHeight="1" x14ac:dyDescent="0.4">
      <c r="C10" s="155"/>
      <c r="D10" s="179"/>
      <c r="E10" s="60" t="s">
        <v>40</v>
      </c>
      <c r="F10" s="61" t="str">
        <f>IF(G10&gt;I10,"○",IF(G10&lt;I10,"×"," "))</f>
        <v>×</v>
      </c>
      <c r="G10" s="62">
        <f>O5</f>
        <v>1</v>
      </c>
      <c r="H10" s="63" t="s">
        <v>36</v>
      </c>
      <c r="I10" s="64">
        <f>M5</f>
        <v>6</v>
      </c>
      <c r="J10" s="65" t="str">
        <f>IF(G10&lt;I10,"○",IF(G10&gt;I10,"×"," "))</f>
        <v>○</v>
      </c>
      <c r="K10" s="163"/>
      <c r="L10" s="164"/>
      <c r="M10" s="164"/>
      <c r="N10" s="164"/>
      <c r="O10" s="164"/>
      <c r="P10" s="165"/>
      <c r="Q10" s="60" t="s">
        <v>40</v>
      </c>
      <c r="R10" s="61" t="str">
        <f>IF(S10&gt;U10,"○",IF(S10&lt;U10,"×"," "))</f>
        <v>×</v>
      </c>
      <c r="S10" s="62">
        <v>0</v>
      </c>
      <c r="T10" s="63"/>
      <c r="U10" s="64">
        <v>6</v>
      </c>
      <c r="V10" s="65" t="str">
        <f>IF(S10&lt;U10,"○",IF(S10&gt;U10,"×"," "))</f>
        <v>○</v>
      </c>
      <c r="W10" s="66" t="s">
        <v>41</v>
      </c>
      <c r="X10" s="67"/>
      <c r="Y10" s="170"/>
      <c r="AA10" s="85"/>
    </row>
    <row r="11" spans="3:31" ht="20.100000000000001" customHeight="1" x14ac:dyDescent="0.4">
      <c r="C11" s="155"/>
      <c r="D11" s="179"/>
      <c r="E11" s="69" t="s">
        <v>42</v>
      </c>
      <c r="F11" s="70" t="str">
        <f>IF(G11&gt;I11,"○",IF(G11&lt;I11,"×"," "))</f>
        <v>×</v>
      </c>
      <c r="G11" s="71">
        <f>O6</f>
        <v>1</v>
      </c>
      <c r="H11" s="72" t="s">
        <v>36</v>
      </c>
      <c r="I11" s="73">
        <f>M6</f>
        <v>6</v>
      </c>
      <c r="J11" s="74" t="str">
        <f>IF(G11&lt;I11,"○",IF(G11&gt;I11,"×"," "))</f>
        <v>○</v>
      </c>
      <c r="K11" s="163"/>
      <c r="L11" s="164"/>
      <c r="M11" s="164"/>
      <c r="N11" s="164"/>
      <c r="O11" s="164"/>
      <c r="P11" s="165"/>
      <c r="Q11" s="69" t="s">
        <v>42</v>
      </c>
      <c r="R11" s="70" t="str">
        <f>IF(S11&gt;U11,"○",IF(S11&lt;U11,"×"," "))</f>
        <v>○</v>
      </c>
      <c r="S11" s="71">
        <v>6</v>
      </c>
      <c r="T11" s="72"/>
      <c r="U11" s="73">
        <v>4</v>
      </c>
      <c r="V11" s="74" t="str">
        <f>IF(S11&lt;U11,"○",IF(S11&gt;U11,"×"," "))</f>
        <v>×</v>
      </c>
      <c r="W11" s="75" t="s">
        <v>43</v>
      </c>
      <c r="X11" s="76"/>
      <c r="Y11" s="170"/>
      <c r="AA11" s="85"/>
    </row>
    <row r="12" spans="3:31" ht="20.100000000000001" customHeight="1" x14ac:dyDescent="0.4">
      <c r="C12" s="156"/>
      <c r="D12" s="180"/>
      <c r="E12" s="77" t="s">
        <v>44</v>
      </c>
      <c r="F12" s="78"/>
      <c r="G12" s="79">
        <f>SUM(G9:G11)</f>
        <v>3</v>
      </c>
      <c r="H12" s="80" t="s">
        <v>36</v>
      </c>
      <c r="I12" s="81">
        <f>SUM(I9:I11)</f>
        <v>18</v>
      </c>
      <c r="J12" s="82"/>
      <c r="K12" s="166"/>
      <c r="L12" s="167"/>
      <c r="M12" s="167"/>
      <c r="N12" s="167"/>
      <c r="O12" s="167"/>
      <c r="P12" s="168"/>
      <c r="Q12" s="77" t="s">
        <v>44</v>
      </c>
      <c r="R12" s="78"/>
      <c r="S12" s="79">
        <f>SUM(S9:S11)</f>
        <v>10</v>
      </c>
      <c r="T12" s="80" t="s">
        <v>36</v>
      </c>
      <c r="U12" s="81">
        <f>SUM(U9:U11)</f>
        <v>16</v>
      </c>
      <c r="V12" s="82"/>
      <c r="W12" s="83"/>
      <c r="X12" s="84"/>
      <c r="Y12" s="170"/>
    </row>
    <row r="13" spans="3:31" ht="20.100000000000001" customHeight="1" x14ac:dyDescent="0.4">
      <c r="C13" s="154">
        <f t="shared" ref="C13" si="0">C8+1</f>
        <v>15</v>
      </c>
      <c r="D13" s="178" t="s">
        <v>72</v>
      </c>
      <c r="E13" s="45" t="str">
        <f>IF(G13&gt;I13,"○",IF(G13&lt;I13,"×"," "))</f>
        <v>×</v>
      </c>
      <c r="F13" s="46"/>
      <c r="G13" s="47">
        <f>COUNTIF(F14:F16,"○")</f>
        <v>0</v>
      </c>
      <c r="H13" s="48" t="s">
        <v>36</v>
      </c>
      <c r="I13" s="47">
        <f>COUNTIF(J14:J16,"○")</f>
        <v>3</v>
      </c>
      <c r="J13" s="49"/>
      <c r="K13" s="45" t="str">
        <f>IF(M13&gt;O13,"○",IF(M13&lt;O13,"×"," "))</f>
        <v>○</v>
      </c>
      <c r="L13" s="46"/>
      <c r="M13" s="47">
        <f>COUNTIF(L14:L16,"○")</f>
        <v>2</v>
      </c>
      <c r="N13" s="48" t="s">
        <v>36</v>
      </c>
      <c r="O13" s="47">
        <f>COUNTIF(P14:P16,"○")</f>
        <v>1</v>
      </c>
      <c r="P13" s="49"/>
      <c r="Q13" s="160"/>
      <c r="R13" s="161"/>
      <c r="S13" s="161"/>
      <c r="T13" s="161"/>
      <c r="U13" s="161"/>
      <c r="V13" s="162"/>
      <c r="W13" s="50"/>
      <c r="X13" s="51"/>
      <c r="Y13" s="169">
        <v>2</v>
      </c>
    </row>
    <row r="14" spans="3:31" ht="20.100000000000001" customHeight="1" x14ac:dyDescent="0.4">
      <c r="C14" s="155"/>
      <c r="D14" s="179"/>
      <c r="E14" s="52" t="s">
        <v>38</v>
      </c>
      <c r="F14" s="53" t="str">
        <f>IF(G14&gt;I14,"○",IF(G14&lt;I14,"×"," "))</f>
        <v>×</v>
      </c>
      <c r="G14" s="54">
        <f>U4</f>
        <v>4</v>
      </c>
      <c r="H14" s="55" t="s">
        <v>36</v>
      </c>
      <c r="I14" s="56">
        <f>S4</f>
        <v>6</v>
      </c>
      <c r="J14" s="57" t="str">
        <f>IF(G14&lt;I14,"○",IF(G14&gt;I14,"×"," "))</f>
        <v>○</v>
      </c>
      <c r="K14" s="52" t="s">
        <v>38</v>
      </c>
      <c r="L14" s="53" t="str">
        <f>IF(M14&gt;O14,"○",IF(M14&lt;O14,"×"," "))</f>
        <v>○</v>
      </c>
      <c r="M14" s="54">
        <f>U9</f>
        <v>6</v>
      </c>
      <c r="N14" s="55" t="s">
        <v>36</v>
      </c>
      <c r="O14" s="56">
        <f>S9</f>
        <v>4</v>
      </c>
      <c r="P14" s="57" t="str">
        <f>IF(M14&lt;O14,"○",IF(M14&gt;O14,"×"," "))</f>
        <v>×</v>
      </c>
      <c r="Q14" s="163"/>
      <c r="R14" s="164"/>
      <c r="S14" s="164"/>
      <c r="T14" s="164"/>
      <c r="U14" s="164"/>
      <c r="V14" s="165"/>
      <c r="W14" s="58" t="s">
        <v>39</v>
      </c>
      <c r="X14" s="59" t="str">
        <f>COUNTIF(E13:V13,"○")&amp;"勝 "&amp;COUNTIF(E13:V13,"×")&amp;"敗"</f>
        <v>1勝 1敗</v>
      </c>
      <c r="Y14" s="170"/>
    </row>
    <row r="15" spans="3:31" ht="20.100000000000001" customHeight="1" x14ac:dyDescent="0.4">
      <c r="C15" s="155"/>
      <c r="D15" s="179"/>
      <c r="E15" s="60" t="s">
        <v>40</v>
      </c>
      <c r="F15" s="61" t="str">
        <f>IF(G15&gt;I15,"○",IF(G15&lt;I15,"×"," "))</f>
        <v>×</v>
      </c>
      <c r="G15" s="62">
        <f t="shared" ref="G15:G16" si="1">U5</f>
        <v>3</v>
      </c>
      <c r="H15" s="63" t="s">
        <v>36</v>
      </c>
      <c r="I15" s="64">
        <f t="shared" ref="I15:I16" si="2">S5</f>
        <v>6</v>
      </c>
      <c r="J15" s="65" t="str">
        <f>IF(G15&lt;I15,"○",IF(G15&gt;I15,"×"," "))</f>
        <v>○</v>
      </c>
      <c r="K15" s="60" t="s">
        <v>40</v>
      </c>
      <c r="L15" s="61" t="str">
        <f>IF(M15&gt;O15,"○",IF(M15&lt;O15,"×"," "))</f>
        <v>○</v>
      </c>
      <c r="M15" s="62">
        <f t="shared" ref="M15:M16" si="3">U10</f>
        <v>6</v>
      </c>
      <c r="N15" s="63" t="s">
        <v>36</v>
      </c>
      <c r="O15" s="64">
        <f t="shared" ref="O15:O16" si="4">S10</f>
        <v>0</v>
      </c>
      <c r="P15" s="65" t="str">
        <f>IF(M15&lt;O15,"○",IF(M15&gt;O15,"×"," "))</f>
        <v>×</v>
      </c>
      <c r="Q15" s="163"/>
      <c r="R15" s="164"/>
      <c r="S15" s="164"/>
      <c r="T15" s="164"/>
      <c r="U15" s="164"/>
      <c r="V15" s="165"/>
      <c r="W15" s="66" t="s">
        <v>41</v>
      </c>
      <c r="X15" s="67"/>
      <c r="Y15" s="170"/>
      <c r="AA15" s="85"/>
    </row>
    <row r="16" spans="3:31" ht="20.100000000000001" customHeight="1" x14ac:dyDescent="0.4">
      <c r="C16" s="155"/>
      <c r="D16" s="179"/>
      <c r="E16" s="69" t="s">
        <v>42</v>
      </c>
      <c r="F16" s="70" t="str">
        <f>IF(G16&gt;I16,"○",IF(G16&lt;I16,"×"," "))</f>
        <v>×</v>
      </c>
      <c r="G16" s="71">
        <f t="shared" si="1"/>
        <v>2</v>
      </c>
      <c r="H16" s="72" t="s">
        <v>36</v>
      </c>
      <c r="I16" s="73">
        <f t="shared" si="2"/>
        <v>6</v>
      </c>
      <c r="J16" s="74" t="str">
        <f>IF(G16&lt;I16,"○",IF(G16&gt;I16,"×"," "))</f>
        <v>○</v>
      </c>
      <c r="K16" s="69" t="s">
        <v>42</v>
      </c>
      <c r="L16" s="70" t="str">
        <f>IF(M16&gt;O16,"○",IF(M16&lt;O16,"×"," "))</f>
        <v>×</v>
      </c>
      <c r="M16" s="71">
        <f t="shared" si="3"/>
        <v>4</v>
      </c>
      <c r="N16" s="72" t="s">
        <v>36</v>
      </c>
      <c r="O16" s="73">
        <f t="shared" si="4"/>
        <v>6</v>
      </c>
      <c r="P16" s="74" t="str">
        <f>IF(M16&lt;O16,"○",IF(M16&gt;O16,"×"," "))</f>
        <v>○</v>
      </c>
      <c r="Q16" s="163"/>
      <c r="R16" s="164"/>
      <c r="S16" s="164"/>
      <c r="T16" s="164"/>
      <c r="U16" s="164"/>
      <c r="V16" s="165"/>
      <c r="W16" s="75" t="s">
        <v>43</v>
      </c>
      <c r="X16" s="76"/>
      <c r="Y16" s="170"/>
      <c r="AA16" s="85"/>
    </row>
    <row r="17" spans="3:25" ht="20.100000000000001" customHeight="1" x14ac:dyDescent="0.4">
      <c r="C17" s="156"/>
      <c r="D17" s="180"/>
      <c r="E17" s="77" t="s">
        <v>44</v>
      </c>
      <c r="F17" s="78"/>
      <c r="G17" s="79">
        <f>SUM(G14:G16)</f>
        <v>9</v>
      </c>
      <c r="H17" s="80" t="s">
        <v>36</v>
      </c>
      <c r="I17" s="81">
        <f>SUM(I14:I16)</f>
        <v>18</v>
      </c>
      <c r="J17" s="82"/>
      <c r="K17" s="77" t="s">
        <v>44</v>
      </c>
      <c r="L17" s="78"/>
      <c r="M17" s="79">
        <f>SUM(M14:M16)</f>
        <v>16</v>
      </c>
      <c r="N17" s="80" t="s">
        <v>36</v>
      </c>
      <c r="O17" s="81">
        <f>SUM(O14:O16)</f>
        <v>10</v>
      </c>
      <c r="P17" s="82"/>
      <c r="Q17" s="166"/>
      <c r="R17" s="167"/>
      <c r="S17" s="167"/>
      <c r="T17" s="167"/>
      <c r="U17" s="167"/>
      <c r="V17" s="168"/>
      <c r="W17" s="87"/>
      <c r="X17" s="88"/>
      <c r="Y17" s="171"/>
    </row>
    <row r="18" spans="3:25" ht="20.100000000000001" customHeight="1" x14ac:dyDescent="0.4">
      <c r="C18" s="41" t="s">
        <v>45</v>
      </c>
    </row>
    <row r="19" spans="3:25" ht="20.100000000000001" customHeight="1" x14ac:dyDescent="0.4">
      <c r="C19" s="41" t="s">
        <v>46</v>
      </c>
    </row>
    <row r="20" spans="3:25" ht="20.100000000000001" customHeight="1" x14ac:dyDescent="0.4">
      <c r="C20" s="41" t="s">
        <v>47</v>
      </c>
    </row>
    <row r="21" spans="3:25" ht="20.100000000000001" customHeight="1" x14ac:dyDescent="0.4">
      <c r="C21" s="41" t="s">
        <v>48</v>
      </c>
    </row>
    <row r="22" spans="3:25" ht="20.100000000000001" customHeight="1" x14ac:dyDescent="0.4">
      <c r="C22" s="41" t="s">
        <v>49</v>
      </c>
    </row>
    <row r="23" spans="3:25" ht="20.100000000000001" customHeight="1" x14ac:dyDescent="0.4">
      <c r="C23" s="41" t="s">
        <v>50</v>
      </c>
    </row>
    <row r="24" spans="3:25" ht="20.100000000000001" customHeight="1" x14ac:dyDescent="0.4">
      <c r="C24" s="41" t="s">
        <v>51</v>
      </c>
    </row>
    <row r="25" spans="3:25" ht="20.100000000000001" customHeight="1" x14ac:dyDescent="0.4">
      <c r="C25" s="41" t="s">
        <v>52</v>
      </c>
    </row>
  </sheetData>
  <mergeCells count="17">
    <mergeCell ref="C2:D2"/>
    <mergeCell ref="E2:J2"/>
    <mergeCell ref="K2:P2"/>
    <mergeCell ref="Q2:V2"/>
    <mergeCell ref="W2:X2"/>
    <mergeCell ref="C13:C17"/>
    <mergeCell ref="D13:D17"/>
    <mergeCell ref="Q13:V17"/>
    <mergeCell ref="Y13:Y17"/>
    <mergeCell ref="C3:C7"/>
    <mergeCell ref="D3:D7"/>
    <mergeCell ref="E3:J7"/>
    <mergeCell ref="Y3:Y7"/>
    <mergeCell ref="C8:C12"/>
    <mergeCell ref="D8:D12"/>
    <mergeCell ref="K8:P12"/>
    <mergeCell ref="Y8:Y1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AE25"/>
  <sheetViews>
    <sheetView topLeftCell="A4" zoomScaleNormal="100" workbookViewId="0">
      <selection activeCell="Y18" sqref="Y18"/>
    </sheetView>
  </sheetViews>
  <sheetFormatPr defaultRowHeight="20.100000000000001" customHeight="1" x14ac:dyDescent="0.4"/>
  <cols>
    <col min="1" max="2" width="1.625" style="41" customWidth="1"/>
    <col min="3" max="3" width="4.625" style="41" customWidth="1"/>
    <col min="4" max="4" width="12.625" style="41" customWidth="1"/>
    <col min="5" max="5" width="4.625" style="41" customWidth="1"/>
    <col min="6" max="6" width="2.625" style="41" customWidth="1"/>
    <col min="7" max="7" width="4.625" style="41" customWidth="1"/>
    <col min="8" max="8" width="2.625" style="41" customWidth="1"/>
    <col min="9" max="9" width="4.625" style="41" customWidth="1"/>
    <col min="10" max="10" width="2.625" style="41" customWidth="1"/>
    <col min="11" max="11" width="4.625" style="41" customWidth="1"/>
    <col min="12" max="12" width="2.625" style="41" customWidth="1"/>
    <col min="13" max="13" width="4.625" style="41" customWidth="1"/>
    <col min="14" max="14" width="2.625" style="41" customWidth="1"/>
    <col min="15" max="15" width="4.625" style="41" customWidth="1"/>
    <col min="16" max="16" width="2.625" style="41" customWidth="1"/>
    <col min="17" max="17" width="4.625" style="41" customWidth="1"/>
    <col min="18" max="18" width="2.625" style="41" customWidth="1"/>
    <col min="19" max="19" width="4.625" style="41" customWidth="1"/>
    <col min="20" max="20" width="2.625" style="41" customWidth="1"/>
    <col min="21" max="21" width="4.625" style="41" customWidth="1"/>
    <col min="22" max="22" width="2.625" style="41" customWidth="1"/>
    <col min="23" max="24" width="10.625" style="41" customWidth="1"/>
    <col min="25" max="25" width="20.625" style="41" customWidth="1"/>
    <col min="26" max="26" width="1.625" style="41" customWidth="1"/>
    <col min="27" max="267" width="9" style="41"/>
    <col min="268" max="269" width="1.625" style="41" customWidth="1"/>
    <col min="270" max="270" width="4.625" style="41" customWidth="1"/>
    <col min="271" max="271" width="24.625" style="41" customWidth="1"/>
    <col min="272" max="272" width="4.625" style="41" customWidth="1"/>
    <col min="273" max="273" width="14.625" style="41" customWidth="1"/>
    <col min="274" max="274" width="4.625" style="41" customWidth="1"/>
    <col min="275" max="275" width="14.625" style="41" customWidth="1"/>
    <col min="276" max="276" width="4.625" style="41" customWidth="1"/>
    <col min="277" max="277" width="14.625" style="41" customWidth="1"/>
    <col min="278" max="278" width="4.625" style="41" customWidth="1"/>
    <col min="279" max="279" width="14.625" style="41" customWidth="1"/>
    <col min="280" max="280" width="20.625" style="41" customWidth="1"/>
    <col min="281" max="281" width="16.625" style="41" customWidth="1"/>
    <col min="282" max="282" width="1.625" style="41" customWidth="1"/>
    <col min="283" max="523" width="9" style="41"/>
    <col min="524" max="525" width="1.625" style="41" customWidth="1"/>
    <col min="526" max="526" width="4.625" style="41" customWidth="1"/>
    <col min="527" max="527" width="24.625" style="41" customWidth="1"/>
    <col min="528" max="528" width="4.625" style="41" customWidth="1"/>
    <col min="529" max="529" width="14.625" style="41" customWidth="1"/>
    <col min="530" max="530" width="4.625" style="41" customWidth="1"/>
    <col min="531" max="531" width="14.625" style="41" customWidth="1"/>
    <col min="532" max="532" width="4.625" style="41" customWidth="1"/>
    <col min="533" max="533" width="14.625" style="41" customWidth="1"/>
    <col min="534" max="534" width="4.625" style="41" customWidth="1"/>
    <col min="535" max="535" width="14.625" style="41" customWidth="1"/>
    <col min="536" max="536" width="20.625" style="41" customWidth="1"/>
    <col min="537" max="537" width="16.625" style="41" customWidth="1"/>
    <col min="538" max="538" width="1.625" style="41" customWidth="1"/>
    <col min="539" max="779" width="9" style="41"/>
    <col min="780" max="781" width="1.625" style="41" customWidth="1"/>
    <col min="782" max="782" width="4.625" style="41" customWidth="1"/>
    <col min="783" max="783" width="24.625" style="41" customWidth="1"/>
    <col min="784" max="784" width="4.625" style="41" customWidth="1"/>
    <col min="785" max="785" width="14.625" style="41" customWidth="1"/>
    <col min="786" max="786" width="4.625" style="41" customWidth="1"/>
    <col min="787" max="787" width="14.625" style="41" customWidth="1"/>
    <col min="788" max="788" width="4.625" style="41" customWidth="1"/>
    <col min="789" max="789" width="14.625" style="41" customWidth="1"/>
    <col min="790" max="790" width="4.625" style="41" customWidth="1"/>
    <col min="791" max="791" width="14.625" style="41" customWidth="1"/>
    <col min="792" max="792" width="20.625" style="41" customWidth="1"/>
    <col min="793" max="793" width="16.625" style="41" customWidth="1"/>
    <col min="794" max="794" width="1.625" style="41" customWidth="1"/>
    <col min="795" max="1035" width="9" style="41"/>
    <col min="1036" max="1037" width="1.625" style="41" customWidth="1"/>
    <col min="1038" max="1038" width="4.625" style="41" customWidth="1"/>
    <col min="1039" max="1039" width="24.625" style="41" customWidth="1"/>
    <col min="1040" max="1040" width="4.625" style="41" customWidth="1"/>
    <col min="1041" max="1041" width="14.625" style="41" customWidth="1"/>
    <col min="1042" max="1042" width="4.625" style="41" customWidth="1"/>
    <col min="1043" max="1043" width="14.625" style="41" customWidth="1"/>
    <col min="1044" max="1044" width="4.625" style="41" customWidth="1"/>
    <col min="1045" max="1045" width="14.625" style="41" customWidth="1"/>
    <col min="1046" max="1046" width="4.625" style="41" customWidth="1"/>
    <col min="1047" max="1047" width="14.625" style="41" customWidth="1"/>
    <col min="1048" max="1048" width="20.625" style="41" customWidth="1"/>
    <col min="1049" max="1049" width="16.625" style="41" customWidth="1"/>
    <col min="1050" max="1050" width="1.625" style="41" customWidth="1"/>
    <col min="1051" max="1291" width="9" style="41"/>
    <col min="1292" max="1293" width="1.625" style="41" customWidth="1"/>
    <col min="1294" max="1294" width="4.625" style="41" customWidth="1"/>
    <col min="1295" max="1295" width="24.625" style="41" customWidth="1"/>
    <col min="1296" max="1296" width="4.625" style="41" customWidth="1"/>
    <col min="1297" max="1297" width="14.625" style="41" customWidth="1"/>
    <col min="1298" max="1298" width="4.625" style="41" customWidth="1"/>
    <col min="1299" max="1299" width="14.625" style="41" customWidth="1"/>
    <col min="1300" max="1300" width="4.625" style="41" customWidth="1"/>
    <col min="1301" max="1301" width="14.625" style="41" customWidth="1"/>
    <col min="1302" max="1302" width="4.625" style="41" customWidth="1"/>
    <col min="1303" max="1303" width="14.625" style="41" customWidth="1"/>
    <col min="1304" max="1304" width="20.625" style="41" customWidth="1"/>
    <col min="1305" max="1305" width="16.625" style="41" customWidth="1"/>
    <col min="1306" max="1306" width="1.625" style="41" customWidth="1"/>
    <col min="1307" max="1547" width="9" style="41"/>
    <col min="1548" max="1549" width="1.625" style="41" customWidth="1"/>
    <col min="1550" max="1550" width="4.625" style="41" customWidth="1"/>
    <col min="1551" max="1551" width="24.625" style="41" customWidth="1"/>
    <col min="1552" max="1552" width="4.625" style="41" customWidth="1"/>
    <col min="1553" max="1553" width="14.625" style="41" customWidth="1"/>
    <col min="1554" max="1554" width="4.625" style="41" customWidth="1"/>
    <col min="1555" max="1555" width="14.625" style="41" customWidth="1"/>
    <col min="1556" max="1556" width="4.625" style="41" customWidth="1"/>
    <col min="1557" max="1557" width="14.625" style="41" customWidth="1"/>
    <col min="1558" max="1558" width="4.625" style="41" customWidth="1"/>
    <col min="1559" max="1559" width="14.625" style="41" customWidth="1"/>
    <col min="1560" max="1560" width="20.625" style="41" customWidth="1"/>
    <col min="1561" max="1561" width="16.625" style="41" customWidth="1"/>
    <col min="1562" max="1562" width="1.625" style="41" customWidth="1"/>
    <col min="1563" max="1803" width="9" style="41"/>
    <col min="1804" max="1805" width="1.625" style="41" customWidth="1"/>
    <col min="1806" max="1806" width="4.625" style="41" customWidth="1"/>
    <col min="1807" max="1807" width="24.625" style="41" customWidth="1"/>
    <col min="1808" max="1808" width="4.625" style="41" customWidth="1"/>
    <col min="1809" max="1809" width="14.625" style="41" customWidth="1"/>
    <col min="1810" max="1810" width="4.625" style="41" customWidth="1"/>
    <col min="1811" max="1811" width="14.625" style="41" customWidth="1"/>
    <col min="1812" max="1812" width="4.625" style="41" customWidth="1"/>
    <col min="1813" max="1813" width="14.625" style="41" customWidth="1"/>
    <col min="1814" max="1814" width="4.625" style="41" customWidth="1"/>
    <col min="1815" max="1815" width="14.625" style="41" customWidth="1"/>
    <col min="1816" max="1816" width="20.625" style="41" customWidth="1"/>
    <col min="1817" max="1817" width="16.625" style="41" customWidth="1"/>
    <col min="1818" max="1818" width="1.625" style="41" customWidth="1"/>
    <col min="1819" max="2059" width="9" style="41"/>
    <col min="2060" max="2061" width="1.625" style="41" customWidth="1"/>
    <col min="2062" max="2062" width="4.625" style="41" customWidth="1"/>
    <col min="2063" max="2063" width="24.625" style="41" customWidth="1"/>
    <col min="2064" max="2064" width="4.625" style="41" customWidth="1"/>
    <col min="2065" max="2065" width="14.625" style="41" customWidth="1"/>
    <col min="2066" max="2066" width="4.625" style="41" customWidth="1"/>
    <col min="2067" max="2067" width="14.625" style="41" customWidth="1"/>
    <col min="2068" max="2068" width="4.625" style="41" customWidth="1"/>
    <col min="2069" max="2069" width="14.625" style="41" customWidth="1"/>
    <col min="2070" max="2070" width="4.625" style="41" customWidth="1"/>
    <col min="2071" max="2071" width="14.625" style="41" customWidth="1"/>
    <col min="2072" max="2072" width="20.625" style="41" customWidth="1"/>
    <col min="2073" max="2073" width="16.625" style="41" customWidth="1"/>
    <col min="2074" max="2074" width="1.625" style="41" customWidth="1"/>
    <col min="2075" max="2315" width="9" style="41"/>
    <col min="2316" max="2317" width="1.625" style="41" customWidth="1"/>
    <col min="2318" max="2318" width="4.625" style="41" customWidth="1"/>
    <col min="2319" max="2319" width="24.625" style="41" customWidth="1"/>
    <col min="2320" max="2320" width="4.625" style="41" customWidth="1"/>
    <col min="2321" max="2321" width="14.625" style="41" customWidth="1"/>
    <col min="2322" max="2322" width="4.625" style="41" customWidth="1"/>
    <col min="2323" max="2323" width="14.625" style="41" customWidth="1"/>
    <col min="2324" max="2324" width="4.625" style="41" customWidth="1"/>
    <col min="2325" max="2325" width="14.625" style="41" customWidth="1"/>
    <col min="2326" max="2326" width="4.625" style="41" customWidth="1"/>
    <col min="2327" max="2327" width="14.625" style="41" customWidth="1"/>
    <col min="2328" max="2328" width="20.625" style="41" customWidth="1"/>
    <col min="2329" max="2329" width="16.625" style="41" customWidth="1"/>
    <col min="2330" max="2330" width="1.625" style="41" customWidth="1"/>
    <col min="2331" max="2571" width="9" style="41"/>
    <col min="2572" max="2573" width="1.625" style="41" customWidth="1"/>
    <col min="2574" max="2574" width="4.625" style="41" customWidth="1"/>
    <col min="2575" max="2575" width="24.625" style="41" customWidth="1"/>
    <col min="2576" max="2576" width="4.625" style="41" customWidth="1"/>
    <col min="2577" max="2577" width="14.625" style="41" customWidth="1"/>
    <col min="2578" max="2578" width="4.625" style="41" customWidth="1"/>
    <col min="2579" max="2579" width="14.625" style="41" customWidth="1"/>
    <col min="2580" max="2580" width="4.625" style="41" customWidth="1"/>
    <col min="2581" max="2581" width="14.625" style="41" customWidth="1"/>
    <col min="2582" max="2582" width="4.625" style="41" customWidth="1"/>
    <col min="2583" max="2583" width="14.625" style="41" customWidth="1"/>
    <col min="2584" max="2584" width="20.625" style="41" customWidth="1"/>
    <col min="2585" max="2585" width="16.625" style="41" customWidth="1"/>
    <col min="2586" max="2586" width="1.625" style="41" customWidth="1"/>
    <col min="2587" max="2827" width="9" style="41"/>
    <col min="2828" max="2829" width="1.625" style="41" customWidth="1"/>
    <col min="2830" max="2830" width="4.625" style="41" customWidth="1"/>
    <col min="2831" max="2831" width="24.625" style="41" customWidth="1"/>
    <col min="2832" max="2832" width="4.625" style="41" customWidth="1"/>
    <col min="2833" max="2833" width="14.625" style="41" customWidth="1"/>
    <col min="2834" max="2834" width="4.625" style="41" customWidth="1"/>
    <col min="2835" max="2835" width="14.625" style="41" customWidth="1"/>
    <col min="2836" max="2836" width="4.625" style="41" customWidth="1"/>
    <col min="2837" max="2837" width="14.625" style="41" customWidth="1"/>
    <col min="2838" max="2838" width="4.625" style="41" customWidth="1"/>
    <col min="2839" max="2839" width="14.625" style="41" customWidth="1"/>
    <col min="2840" max="2840" width="20.625" style="41" customWidth="1"/>
    <col min="2841" max="2841" width="16.625" style="41" customWidth="1"/>
    <col min="2842" max="2842" width="1.625" style="41" customWidth="1"/>
    <col min="2843" max="3083" width="9" style="41"/>
    <col min="3084" max="3085" width="1.625" style="41" customWidth="1"/>
    <col min="3086" max="3086" width="4.625" style="41" customWidth="1"/>
    <col min="3087" max="3087" width="24.625" style="41" customWidth="1"/>
    <col min="3088" max="3088" width="4.625" style="41" customWidth="1"/>
    <col min="3089" max="3089" width="14.625" style="41" customWidth="1"/>
    <col min="3090" max="3090" width="4.625" style="41" customWidth="1"/>
    <col min="3091" max="3091" width="14.625" style="41" customWidth="1"/>
    <col min="3092" max="3092" width="4.625" style="41" customWidth="1"/>
    <col min="3093" max="3093" width="14.625" style="41" customWidth="1"/>
    <col min="3094" max="3094" width="4.625" style="41" customWidth="1"/>
    <col min="3095" max="3095" width="14.625" style="41" customWidth="1"/>
    <col min="3096" max="3096" width="20.625" style="41" customWidth="1"/>
    <col min="3097" max="3097" width="16.625" style="41" customWidth="1"/>
    <col min="3098" max="3098" width="1.625" style="41" customWidth="1"/>
    <col min="3099" max="3339" width="9" style="41"/>
    <col min="3340" max="3341" width="1.625" style="41" customWidth="1"/>
    <col min="3342" max="3342" width="4.625" style="41" customWidth="1"/>
    <col min="3343" max="3343" width="24.625" style="41" customWidth="1"/>
    <col min="3344" max="3344" width="4.625" style="41" customWidth="1"/>
    <col min="3345" max="3345" width="14.625" style="41" customWidth="1"/>
    <col min="3346" max="3346" width="4.625" style="41" customWidth="1"/>
    <col min="3347" max="3347" width="14.625" style="41" customWidth="1"/>
    <col min="3348" max="3348" width="4.625" style="41" customWidth="1"/>
    <col min="3349" max="3349" width="14.625" style="41" customWidth="1"/>
    <col min="3350" max="3350" width="4.625" style="41" customWidth="1"/>
    <col min="3351" max="3351" width="14.625" style="41" customWidth="1"/>
    <col min="3352" max="3352" width="20.625" style="41" customWidth="1"/>
    <col min="3353" max="3353" width="16.625" style="41" customWidth="1"/>
    <col min="3354" max="3354" width="1.625" style="41" customWidth="1"/>
    <col min="3355" max="3595" width="9" style="41"/>
    <col min="3596" max="3597" width="1.625" style="41" customWidth="1"/>
    <col min="3598" max="3598" width="4.625" style="41" customWidth="1"/>
    <col min="3599" max="3599" width="24.625" style="41" customWidth="1"/>
    <col min="3600" max="3600" width="4.625" style="41" customWidth="1"/>
    <col min="3601" max="3601" width="14.625" style="41" customWidth="1"/>
    <col min="3602" max="3602" width="4.625" style="41" customWidth="1"/>
    <col min="3603" max="3603" width="14.625" style="41" customWidth="1"/>
    <col min="3604" max="3604" width="4.625" style="41" customWidth="1"/>
    <col min="3605" max="3605" width="14.625" style="41" customWidth="1"/>
    <col min="3606" max="3606" width="4.625" style="41" customWidth="1"/>
    <col min="3607" max="3607" width="14.625" style="41" customWidth="1"/>
    <col min="3608" max="3608" width="20.625" style="41" customWidth="1"/>
    <col min="3609" max="3609" width="16.625" style="41" customWidth="1"/>
    <col min="3610" max="3610" width="1.625" style="41" customWidth="1"/>
    <col min="3611" max="3851" width="9" style="41"/>
    <col min="3852" max="3853" width="1.625" style="41" customWidth="1"/>
    <col min="3854" max="3854" width="4.625" style="41" customWidth="1"/>
    <col min="3855" max="3855" width="24.625" style="41" customWidth="1"/>
    <col min="3856" max="3856" width="4.625" style="41" customWidth="1"/>
    <col min="3857" max="3857" width="14.625" style="41" customWidth="1"/>
    <col min="3858" max="3858" width="4.625" style="41" customWidth="1"/>
    <col min="3859" max="3859" width="14.625" style="41" customWidth="1"/>
    <col min="3860" max="3860" width="4.625" style="41" customWidth="1"/>
    <col min="3861" max="3861" width="14.625" style="41" customWidth="1"/>
    <col min="3862" max="3862" width="4.625" style="41" customWidth="1"/>
    <col min="3863" max="3863" width="14.625" style="41" customWidth="1"/>
    <col min="3864" max="3864" width="20.625" style="41" customWidth="1"/>
    <col min="3865" max="3865" width="16.625" style="41" customWidth="1"/>
    <col min="3866" max="3866" width="1.625" style="41" customWidth="1"/>
    <col min="3867" max="4107" width="9" style="41"/>
    <col min="4108" max="4109" width="1.625" style="41" customWidth="1"/>
    <col min="4110" max="4110" width="4.625" style="41" customWidth="1"/>
    <col min="4111" max="4111" width="24.625" style="41" customWidth="1"/>
    <col min="4112" max="4112" width="4.625" style="41" customWidth="1"/>
    <col min="4113" max="4113" width="14.625" style="41" customWidth="1"/>
    <col min="4114" max="4114" width="4.625" style="41" customWidth="1"/>
    <col min="4115" max="4115" width="14.625" style="41" customWidth="1"/>
    <col min="4116" max="4116" width="4.625" style="41" customWidth="1"/>
    <col min="4117" max="4117" width="14.625" style="41" customWidth="1"/>
    <col min="4118" max="4118" width="4.625" style="41" customWidth="1"/>
    <col min="4119" max="4119" width="14.625" style="41" customWidth="1"/>
    <col min="4120" max="4120" width="20.625" style="41" customWidth="1"/>
    <col min="4121" max="4121" width="16.625" style="41" customWidth="1"/>
    <col min="4122" max="4122" width="1.625" style="41" customWidth="1"/>
    <col min="4123" max="4363" width="9" style="41"/>
    <col min="4364" max="4365" width="1.625" style="41" customWidth="1"/>
    <col min="4366" max="4366" width="4.625" style="41" customWidth="1"/>
    <col min="4367" max="4367" width="24.625" style="41" customWidth="1"/>
    <col min="4368" max="4368" width="4.625" style="41" customWidth="1"/>
    <col min="4369" max="4369" width="14.625" style="41" customWidth="1"/>
    <col min="4370" max="4370" width="4.625" style="41" customWidth="1"/>
    <col min="4371" max="4371" width="14.625" style="41" customWidth="1"/>
    <col min="4372" max="4372" width="4.625" style="41" customWidth="1"/>
    <col min="4373" max="4373" width="14.625" style="41" customWidth="1"/>
    <col min="4374" max="4374" width="4.625" style="41" customWidth="1"/>
    <col min="4375" max="4375" width="14.625" style="41" customWidth="1"/>
    <col min="4376" max="4376" width="20.625" style="41" customWidth="1"/>
    <col min="4377" max="4377" width="16.625" style="41" customWidth="1"/>
    <col min="4378" max="4378" width="1.625" style="41" customWidth="1"/>
    <col min="4379" max="4619" width="9" style="41"/>
    <col min="4620" max="4621" width="1.625" style="41" customWidth="1"/>
    <col min="4622" max="4622" width="4.625" style="41" customWidth="1"/>
    <col min="4623" max="4623" width="24.625" style="41" customWidth="1"/>
    <col min="4624" max="4624" width="4.625" style="41" customWidth="1"/>
    <col min="4625" max="4625" width="14.625" style="41" customWidth="1"/>
    <col min="4626" max="4626" width="4.625" style="41" customWidth="1"/>
    <col min="4627" max="4627" width="14.625" style="41" customWidth="1"/>
    <col min="4628" max="4628" width="4.625" style="41" customWidth="1"/>
    <col min="4629" max="4629" width="14.625" style="41" customWidth="1"/>
    <col min="4630" max="4630" width="4.625" style="41" customWidth="1"/>
    <col min="4631" max="4631" width="14.625" style="41" customWidth="1"/>
    <col min="4632" max="4632" width="20.625" style="41" customWidth="1"/>
    <col min="4633" max="4633" width="16.625" style="41" customWidth="1"/>
    <col min="4634" max="4634" width="1.625" style="41" customWidth="1"/>
    <col min="4635" max="4875" width="9" style="41"/>
    <col min="4876" max="4877" width="1.625" style="41" customWidth="1"/>
    <col min="4878" max="4878" width="4.625" style="41" customWidth="1"/>
    <col min="4879" max="4879" width="24.625" style="41" customWidth="1"/>
    <col min="4880" max="4880" width="4.625" style="41" customWidth="1"/>
    <col min="4881" max="4881" width="14.625" style="41" customWidth="1"/>
    <col min="4882" max="4882" width="4.625" style="41" customWidth="1"/>
    <col min="4883" max="4883" width="14.625" style="41" customWidth="1"/>
    <col min="4884" max="4884" width="4.625" style="41" customWidth="1"/>
    <col min="4885" max="4885" width="14.625" style="41" customWidth="1"/>
    <col min="4886" max="4886" width="4.625" style="41" customWidth="1"/>
    <col min="4887" max="4887" width="14.625" style="41" customWidth="1"/>
    <col min="4888" max="4888" width="20.625" style="41" customWidth="1"/>
    <col min="4889" max="4889" width="16.625" style="41" customWidth="1"/>
    <col min="4890" max="4890" width="1.625" style="41" customWidth="1"/>
    <col min="4891" max="5131" width="9" style="41"/>
    <col min="5132" max="5133" width="1.625" style="41" customWidth="1"/>
    <col min="5134" max="5134" width="4.625" style="41" customWidth="1"/>
    <col min="5135" max="5135" width="24.625" style="41" customWidth="1"/>
    <col min="5136" max="5136" width="4.625" style="41" customWidth="1"/>
    <col min="5137" max="5137" width="14.625" style="41" customWidth="1"/>
    <col min="5138" max="5138" width="4.625" style="41" customWidth="1"/>
    <col min="5139" max="5139" width="14.625" style="41" customWidth="1"/>
    <col min="5140" max="5140" width="4.625" style="41" customWidth="1"/>
    <col min="5141" max="5141" width="14.625" style="41" customWidth="1"/>
    <col min="5142" max="5142" width="4.625" style="41" customWidth="1"/>
    <col min="5143" max="5143" width="14.625" style="41" customWidth="1"/>
    <col min="5144" max="5144" width="20.625" style="41" customWidth="1"/>
    <col min="5145" max="5145" width="16.625" style="41" customWidth="1"/>
    <col min="5146" max="5146" width="1.625" style="41" customWidth="1"/>
    <col min="5147" max="5387" width="9" style="41"/>
    <col min="5388" max="5389" width="1.625" style="41" customWidth="1"/>
    <col min="5390" max="5390" width="4.625" style="41" customWidth="1"/>
    <col min="5391" max="5391" width="24.625" style="41" customWidth="1"/>
    <col min="5392" max="5392" width="4.625" style="41" customWidth="1"/>
    <col min="5393" max="5393" width="14.625" style="41" customWidth="1"/>
    <col min="5394" max="5394" width="4.625" style="41" customWidth="1"/>
    <col min="5395" max="5395" width="14.625" style="41" customWidth="1"/>
    <col min="5396" max="5396" width="4.625" style="41" customWidth="1"/>
    <col min="5397" max="5397" width="14.625" style="41" customWidth="1"/>
    <col min="5398" max="5398" width="4.625" style="41" customWidth="1"/>
    <col min="5399" max="5399" width="14.625" style="41" customWidth="1"/>
    <col min="5400" max="5400" width="20.625" style="41" customWidth="1"/>
    <col min="5401" max="5401" width="16.625" style="41" customWidth="1"/>
    <col min="5402" max="5402" width="1.625" style="41" customWidth="1"/>
    <col min="5403" max="5643" width="9" style="41"/>
    <col min="5644" max="5645" width="1.625" style="41" customWidth="1"/>
    <col min="5646" max="5646" width="4.625" style="41" customWidth="1"/>
    <col min="5647" max="5647" width="24.625" style="41" customWidth="1"/>
    <col min="5648" max="5648" width="4.625" style="41" customWidth="1"/>
    <col min="5649" max="5649" width="14.625" style="41" customWidth="1"/>
    <col min="5650" max="5650" width="4.625" style="41" customWidth="1"/>
    <col min="5651" max="5651" width="14.625" style="41" customWidth="1"/>
    <col min="5652" max="5652" width="4.625" style="41" customWidth="1"/>
    <col min="5653" max="5653" width="14.625" style="41" customWidth="1"/>
    <col min="5654" max="5654" width="4.625" style="41" customWidth="1"/>
    <col min="5655" max="5655" width="14.625" style="41" customWidth="1"/>
    <col min="5656" max="5656" width="20.625" style="41" customWidth="1"/>
    <col min="5657" max="5657" width="16.625" style="41" customWidth="1"/>
    <col min="5658" max="5658" width="1.625" style="41" customWidth="1"/>
    <col min="5659" max="5899" width="9" style="41"/>
    <col min="5900" max="5901" width="1.625" style="41" customWidth="1"/>
    <col min="5902" max="5902" width="4.625" style="41" customWidth="1"/>
    <col min="5903" max="5903" width="24.625" style="41" customWidth="1"/>
    <col min="5904" max="5904" width="4.625" style="41" customWidth="1"/>
    <col min="5905" max="5905" width="14.625" style="41" customWidth="1"/>
    <col min="5906" max="5906" width="4.625" style="41" customWidth="1"/>
    <col min="5907" max="5907" width="14.625" style="41" customWidth="1"/>
    <col min="5908" max="5908" width="4.625" style="41" customWidth="1"/>
    <col min="5909" max="5909" width="14.625" style="41" customWidth="1"/>
    <col min="5910" max="5910" width="4.625" style="41" customWidth="1"/>
    <col min="5911" max="5911" width="14.625" style="41" customWidth="1"/>
    <col min="5912" max="5912" width="20.625" style="41" customWidth="1"/>
    <col min="5913" max="5913" width="16.625" style="41" customWidth="1"/>
    <col min="5914" max="5914" width="1.625" style="41" customWidth="1"/>
    <col min="5915" max="6155" width="9" style="41"/>
    <col min="6156" max="6157" width="1.625" style="41" customWidth="1"/>
    <col min="6158" max="6158" width="4.625" style="41" customWidth="1"/>
    <col min="6159" max="6159" width="24.625" style="41" customWidth="1"/>
    <col min="6160" max="6160" width="4.625" style="41" customWidth="1"/>
    <col min="6161" max="6161" width="14.625" style="41" customWidth="1"/>
    <col min="6162" max="6162" width="4.625" style="41" customWidth="1"/>
    <col min="6163" max="6163" width="14.625" style="41" customWidth="1"/>
    <col min="6164" max="6164" width="4.625" style="41" customWidth="1"/>
    <col min="6165" max="6165" width="14.625" style="41" customWidth="1"/>
    <col min="6166" max="6166" width="4.625" style="41" customWidth="1"/>
    <col min="6167" max="6167" width="14.625" style="41" customWidth="1"/>
    <col min="6168" max="6168" width="20.625" style="41" customWidth="1"/>
    <col min="6169" max="6169" width="16.625" style="41" customWidth="1"/>
    <col min="6170" max="6170" width="1.625" style="41" customWidth="1"/>
    <col min="6171" max="6411" width="9" style="41"/>
    <col min="6412" max="6413" width="1.625" style="41" customWidth="1"/>
    <col min="6414" max="6414" width="4.625" style="41" customWidth="1"/>
    <col min="6415" max="6415" width="24.625" style="41" customWidth="1"/>
    <col min="6416" max="6416" width="4.625" style="41" customWidth="1"/>
    <col min="6417" max="6417" width="14.625" style="41" customWidth="1"/>
    <col min="6418" max="6418" width="4.625" style="41" customWidth="1"/>
    <col min="6419" max="6419" width="14.625" style="41" customWidth="1"/>
    <col min="6420" max="6420" width="4.625" style="41" customWidth="1"/>
    <col min="6421" max="6421" width="14.625" style="41" customWidth="1"/>
    <col min="6422" max="6422" width="4.625" style="41" customWidth="1"/>
    <col min="6423" max="6423" width="14.625" style="41" customWidth="1"/>
    <col min="6424" max="6424" width="20.625" style="41" customWidth="1"/>
    <col min="6425" max="6425" width="16.625" style="41" customWidth="1"/>
    <col min="6426" max="6426" width="1.625" style="41" customWidth="1"/>
    <col min="6427" max="6667" width="9" style="41"/>
    <col min="6668" max="6669" width="1.625" style="41" customWidth="1"/>
    <col min="6670" max="6670" width="4.625" style="41" customWidth="1"/>
    <col min="6671" max="6671" width="24.625" style="41" customWidth="1"/>
    <col min="6672" max="6672" width="4.625" style="41" customWidth="1"/>
    <col min="6673" max="6673" width="14.625" style="41" customWidth="1"/>
    <col min="6674" max="6674" width="4.625" style="41" customWidth="1"/>
    <col min="6675" max="6675" width="14.625" style="41" customWidth="1"/>
    <col min="6676" max="6676" width="4.625" style="41" customWidth="1"/>
    <col min="6677" max="6677" width="14.625" style="41" customWidth="1"/>
    <col min="6678" max="6678" width="4.625" style="41" customWidth="1"/>
    <col min="6679" max="6679" width="14.625" style="41" customWidth="1"/>
    <col min="6680" max="6680" width="20.625" style="41" customWidth="1"/>
    <col min="6681" max="6681" width="16.625" style="41" customWidth="1"/>
    <col min="6682" max="6682" width="1.625" style="41" customWidth="1"/>
    <col min="6683" max="6923" width="9" style="41"/>
    <col min="6924" max="6925" width="1.625" style="41" customWidth="1"/>
    <col min="6926" max="6926" width="4.625" style="41" customWidth="1"/>
    <col min="6927" max="6927" width="24.625" style="41" customWidth="1"/>
    <col min="6928" max="6928" width="4.625" style="41" customWidth="1"/>
    <col min="6929" max="6929" width="14.625" style="41" customWidth="1"/>
    <col min="6930" max="6930" width="4.625" style="41" customWidth="1"/>
    <col min="6931" max="6931" width="14.625" style="41" customWidth="1"/>
    <col min="6932" max="6932" width="4.625" style="41" customWidth="1"/>
    <col min="6933" max="6933" width="14.625" style="41" customWidth="1"/>
    <col min="6934" max="6934" width="4.625" style="41" customWidth="1"/>
    <col min="6935" max="6935" width="14.625" style="41" customWidth="1"/>
    <col min="6936" max="6936" width="20.625" style="41" customWidth="1"/>
    <col min="6937" max="6937" width="16.625" style="41" customWidth="1"/>
    <col min="6938" max="6938" width="1.625" style="41" customWidth="1"/>
    <col min="6939" max="7179" width="9" style="41"/>
    <col min="7180" max="7181" width="1.625" style="41" customWidth="1"/>
    <col min="7182" max="7182" width="4.625" style="41" customWidth="1"/>
    <col min="7183" max="7183" width="24.625" style="41" customWidth="1"/>
    <col min="7184" max="7184" width="4.625" style="41" customWidth="1"/>
    <col min="7185" max="7185" width="14.625" style="41" customWidth="1"/>
    <col min="7186" max="7186" width="4.625" style="41" customWidth="1"/>
    <col min="7187" max="7187" width="14.625" style="41" customWidth="1"/>
    <col min="7188" max="7188" width="4.625" style="41" customWidth="1"/>
    <col min="7189" max="7189" width="14.625" style="41" customWidth="1"/>
    <col min="7190" max="7190" width="4.625" style="41" customWidth="1"/>
    <col min="7191" max="7191" width="14.625" style="41" customWidth="1"/>
    <col min="7192" max="7192" width="20.625" style="41" customWidth="1"/>
    <col min="7193" max="7193" width="16.625" style="41" customWidth="1"/>
    <col min="7194" max="7194" width="1.625" style="41" customWidth="1"/>
    <col min="7195" max="7435" width="9" style="41"/>
    <col min="7436" max="7437" width="1.625" style="41" customWidth="1"/>
    <col min="7438" max="7438" width="4.625" style="41" customWidth="1"/>
    <col min="7439" max="7439" width="24.625" style="41" customWidth="1"/>
    <col min="7440" max="7440" width="4.625" style="41" customWidth="1"/>
    <col min="7441" max="7441" width="14.625" style="41" customWidth="1"/>
    <col min="7442" max="7442" width="4.625" style="41" customWidth="1"/>
    <col min="7443" max="7443" width="14.625" style="41" customWidth="1"/>
    <col min="7444" max="7444" width="4.625" style="41" customWidth="1"/>
    <col min="7445" max="7445" width="14.625" style="41" customWidth="1"/>
    <col min="7446" max="7446" width="4.625" style="41" customWidth="1"/>
    <col min="7447" max="7447" width="14.625" style="41" customWidth="1"/>
    <col min="7448" max="7448" width="20.625" style="41" customWidth="1"/>
    <col min="7449" max="7449" width="16.625" style="41" customWidth="1"/>
    <col min="7450" max="7450" width="1.625" style="41" customWidth="1"/>
    <col min="7451" max="7691" width="9" style="41"/>
    <col min="7692" max="7693" width="1.625" style="41" customWidth="1"/>
    <col min="7694" max="7694" width="4.625" style="41" customWidth="1"/>
    <col min="7695" max="7695" width="24.625" style="41" customWidth="1"/>
    <col min="7696" max="7696" width="4.625" style="41" customWidth="1"/>
    <col min="7697" max="7697" width="14.625" style="41" customWidth="1"/>
    <col min="7698" max="7698" width="4.625" style="41" customWidth="1"/>
    <col min="7699" max="7699" width="14.625" style="41" customWidth="1"/>
    <col min="7700" max="7700" width="4.625" style="41" customWidth="1"/>
    <col min="7701" max="7701" width="14.625" style="41" customWidth="1"/>
    <col min="7702" max="7702" width="4.625" style="41" customWidth="1"/>
    <col min="7703" max="7703" width="14.625" style="41" customWidth="1"/>
    <col min="7704" max="7704" width="20.625" style="41" customWidth="1"/>
    <col min="7705" max="7705" width="16.625" style="41" customWidth="1"/>
    <col min="7706" max="7706" width="1.625" style="41" customWidth="1"/>
    <col min="7707" max="7947" width="9" style="41"/>
    <col min="7948" max="7949" width="1.625" style="41" customWidth="1"/>
    <col min="7950" max="7950" width="4.625" style="41" customWidth="1"/>
    <col min="7951" max="7951" width="24.625" style="41" customWidth="1"/>
    <col min="7952" max="7952" width="4.625" style="41" customWidth="1"/>
    <col min="7953" max="7953" width="14.625" style="41" customWidth="1"/>
    <col min="7954" max="7954" width="4.625" style="41" customWidth="1"/>
    <col min="7955" max="7955" width="14.625" style="41" customWidth="1"/>
    <col min="7956" max="7956" width="4.625" style="41" customWidth="1"/>
    <col min="7957" max="7957" width="14.625" style="41" customWidth="1"/>
    <col min="7958" max="7958" width="4.625" style="41" customWidth="1"/>
    <col min="7959" max="7959" width="14.625" style="41" customWidth="1"/>
    <col min="7960" max="7960" width="20.625" style="41" customWidth="1"/>
    <col min="7961" max="7961" width="16.625" style="41" customWidth="1"/>
    <col min="7962" max="7962" width="1.625" style="41" customWidth="1"/>
    <col min="7963" max="8203" width="9" style="41"/>
    <col min="8204" max="8205" width="1.625" style="41" customWidth="1"/>
    <col min="8206" max="8206" width="4.625" style="41" customWidth="1"/>
    <col min="8207" max="8207" width="24.625" style="41" customWidth="1"/>
    <col min="8208" max="8208" width="4.625" style="41" customWidth="1"/>
    <col min="8209" max="8209" width="14.625" style="41" customWidth="1"/>
    <col min="8210" max="8210" width="4.625" style="41" customWidth="1"/>
    <col min="8211" max="8211" width="14.625" style="41" customWidth="1"/>
    <col min="8212" max="8212" width="4.625" style="41" customWidth="1"/>
    <col min="8213" max="8213" width="14.625" style="41" customWidth="1"/>
    <col min="8214" max="8214" width="4.625" style="41" customWidth="1"/>
    <col min="8215" max="8215" width="14.625" style="41" customWidth="1"/>
    <col min="8216" max="8216" width="20.625" style="41" customWidth="1"/>
    <col min="8217" max="8217" width="16.625" style="41" customWidth="1"/>
    <col min="8218" max="8218" width="1.625" style="41" customWidth="1"/>
    <col min="8219" max="8459" width="9" style="41"/>
    <col min="8460" max="8461" width="1.625" style="41" customWidth="1"/>
    <col min="8462" max="8462" width="4.625" style="41" customWidth="1"/>
    <col min="8463" max="8463" width="24.625" style="41" customWidth="1"/>
    <col min="8464" max="8464" width="4.625" style="41" customWidth="1"/>
    <col min="8465" max="8465" width="14.625" style="41" customWidth="1"/>
    <col min="8466" max="8466" width="4.625" style="41" customWidth="1"/>
    <col min="8467" max="8467" width="14.625" style="41" customWidth="1"/>
    <col min="8468" max="8468" width="4.625" style="41" customWidth="1"/>
    <col min="8469" max="8469" width="14.625" style="41" customWidth="1"/>
    <col min="8470" max="8470" width="4.625" style="41" customWidth="1"/>
    <col min="8471" max="8471" width="14.625" style="41" customWidth="1"/>
    <col min="8472" max="8472" width="20.625" style="41" customWidth="1"/>
    <col min="8473" max="8473" width="16.625" style="41" customWidth="1"/>
    <col min="8474" max="8474" width="1.625" style="41" customWidth="1"/>
    <col min="8475" max="8715" width="9" style="41"/>
    <col min="8716" max="8717" width="1.625" style="41" customWidth="1"/>
    <col min="8718" max="8718" width="4.625" style="41" customWidth="1"/>
    <col min="8719" max="8719" width="24.625" style="41" customWidth="1"/>
    <col min="8720" max="8720" width="4.625" style="41" customWidth="1"/>
    <col min="8721" max="8721" width="14.625" style="41" customWidth="1"/>
    <col min="8722" max="8722" width="4.625" style="41" customWidth="1"/>
    <col min="8723" max="8723" width="14.625" style="41" customWidth="1"/>
    <col min="8724" max="8724" width="4.625" style="41" customWidth="1"/>
    <col min="8725" max="8725" width="14.625" style="41" customWidth="1"/>
    <col min="8726" max="8726" width="4.625" style="41" customWidth="1"/>
    <col min="8727" max="8727" width="14.625" style="41" customWidth="1"/>
    <col min="8728" max="8728" width="20.625" style="41" customWidth="1"/>
    <col min="8729" max="8729" width="16.625" style="41" customWidth="1"/>
    <col min="8730" max="8730" width="1.625" style="41" customWidth="1"/>
    <col min="8731" max="8971" width="9" style="41"/>
    <col min="8972" max="8973" width="1.625" style="41" customWidth="1"/>
    <col min="8974" max="8974" width="4.625" style="41" customWidth="1"/>
    <col min="8975" max="8975" width="24.625" style="41" customWidth="1"/>
    <col min="8976" max="8976" width="4.625" style="41" customWidth="1"/>
    <col min="8977" max="8977" width="14.625" style="41" customWidth="1"/>
    <col min="8978" max="8978" width="4.625" style="41" customWidth="1"/>
    <col min="8979" max="8979" width="14.625" style="41" customWidth="1"/>
    <col min="8980" max="8980" width="4.625" style="41" customWidth="1"/>
    <col min="8981" max="8981" width="14.625" style="41" customWidth="1"/>
    <col min="8982" max="8982" width="4.625" style="41" customWidth="1"/>
    <col min="8983" max="8983" width="14.625" style="41" customWidth="1"/>
    <col min="8984" max="8984" width="20.625" style="41" customWidth="1"/>
    <col min="8985" max="8985" width="16.625" style="41" customWidth="1"/>
    <col min="8986" max="8986" width="1.625" style="41" customWidth="1"/>
    <col min="8987" max="9227" width="9" style="41"/>
    <col min="9228" max="9229" width="1.625" style="41" customWidth="1"/>
    <col min="9230" max="9230" width="4.625" style="41" customWidth="1"/>
    <col min="9231" max="9231" width="24.625" style="41" customWidth="1"/>
    <col min="9232" max="9232" width="4.625" style="41" customWidth="1"/>
    <col min="9233" max="9233" width="14.625" style="41" customWidth="1"/>
    <col min="9234" max="9234" width="4.625" style="41" customWidth="1"/>
    <col min="9235" max="9235" width="14.625" style="41" customWidth="1"/>
    <col min="9236" max="9236" width="4.625" style="41" customWidth="1"/>
    <col min="9237" max="9237" width="14.625" style="41" customWidth="1"/>
    <col min="9238" max="9238" width="4.625" style="41" customWidth="1"/>
    <col min="9239" max="9239" width="14.625" style="41" customWidth="1"/>
    <col min="9240" max="9240" width="20.625" style="41" customWidth="1"/>
    <col min="9241" max="9241" width="16.625" style="41" customWidth="1"/>
    <col min="9242" max="9242" width="1.625" style="41" customWidth="1"/>
    <col min="9243" max="9483" width="9" style="41"/>
    <col min="9484" max="9485" width="1.625" style="41" customWidth="1"/>
    <col min="9486" max="9486" width="4.625" style="41" customWidth="1"/>
    <col min="9487" max="9487" width="24.625" style="41" customWidth="1"/>
    <col min="9488" max="9488" width="4.625" style="41" customWidth="1"/>
    <col min="9489" max="9489" width="14.625" style="41" customWidth="1"/>
    <col min="9490" max="9490" width="4.625" style="41" customWidth="1"/>
    <col min="9491" max="9491" width="14.625" style="41" customWidth="1"/>
    <col min="9492" max="9492" width="4.625" style="41" customWidth="1"/>
    <col min="9493" max="9493" width="14.625" style="41" customWidth="1"/>
    <col min="9494" max="9494" width="4.625" style="41" customWidth="1"/>
    <col min="9495" max="9495" width="14.625" style="41" customWidth="1"/>
    <col min="9496" max="9496" width="20.625" style="41" customWidth="1"/>
    <col min="9497" max="9497" width="16.625" style="41" customWidth="1"/>
    <col min="9498" max="9498" width="1.625" style="41" customWidth="1"/>
    <col min="9499" max="9739" width="9" style="41"/>
    <col min="9740" max="9741" width="1.625" style="41" customWidth="1"/>
    <col min="9742" max="9742" width="4.625" style="41" customWidth="1"/>
    <col min="9743" max="9743" width="24.625" style="41" customWidth="1"/>
    <col min="9744" max="9744" width="4.625" style="41" customWidth="1"/>
    <col min="9745" max="9745" width="14.625" style="41" customWidth="1"/>
    <col min="9746" max="9746" width="4.625" style="41" customWidth="1"/>
    <col min="9747" max="9747" width="14.625" style="41" customWidth="1"/>
    <col min="9748" max="9748" width="4.625" style="41" customWidth="1"/>
    <col min="9749" max="9749" width="14.625" style="41" customWidth="1"/>
    <col min="9750" max="9750" width="4.625" style="41" customWidth="1"/>
    <col min="9751" max="9751" width="14.625" style="41" customWidth="1"/>
    <col min="9752" max="9752" width="20.625" style="41" customWidth="1"/>
    <col min="9753" max="9753" width="16.625" style="41" customWidth="1"/>
    <col min="9754" max="9754" width="1.625" style="41" customWidth="1"/>
    <col min="9755" max="9995" width="9" style="41"/>
    <col min="9996" max="9997" width="1.625" style="41" customWidth="1"/>
    <col min="9998" max="9998" width="4.625" style="41" customWidth="1"/>
    <col min="9999" max="9999" width="24.625" style="41" customWidth="1"/>
    <col min="10000" max="10000" width="4.625" style="41" customWidth="1"/>
    <col min="10001" max="10001" width="14.625" style="41" customWidth="1"/>
    <col min="10002" max="10002" width="4.625" style="41" customWidth="1"/>
    <col min="10003" max="10003" width="14.625" style="41" customWidth="1"/>
    <col min="10004" max="10004" width="4.625" style="41" customWidth="1"/>
    <col min="10005" max="10005" width="14.625" style="41" customWidth="1"/>
    <col min="10006" max="10006" width="4.625" style="41" customWidth="1"/>
    <col min="10007" max="10007" width="14.625" style="41" customWidth="1"/>
    <col min="10008" max="10008" width="20.625" style="41" customWidth="1"/>
    <col min="10009" max="10009" width="16.625" style="41" customWidth="1"/>
    <col min="10010" max="10010" width="1.625" style="41" customWidth="1"/>
    <col min="10011" max="10251" width="9" style="41"/>
    <col min="10252" max="10253" width="1.625" style="41" customWidth="1"/>
    <col min="10254" max="10254" width="4.625" style="41" customWidth="1"/>
    <col min="10255" max="10255" width="24.625" style="41" customWidth="1"/>
    <col min="10256" max="10256" width="4.625" style="41" customWidth="1"/>
    <col min="10257" max="10257" width="14.625" style="41" customWidth="1"/>
    <col min="10258" max="10258" width="4.625" style="41" customWidth="1"/>
    <col min="10259" max="10259" width="14.625" style="41" customWidth="1"/>
    <col min="10260" max="10260" width="4.625" style="41" customWidth="1"/>
    <col min="10261" max="10261" width="14.625" style="41" customWidth="1"/>
    <col min="10262" max="10262" width="4.625" style="41" customWidth="1"/>
    <col min="10263" max="10263" width="14.625" style="41" customWidth="1"/>
    <col min="10264" max="10264" width="20.625" style="41" customWidth="1"/>
    <col min="10265" max="10265" width="16.625" style="41" customWidth="1"/>
    <col min="10266" max="10266" width="1.625" style="41" customWidth="1"/>
    <col min="10267" max="10507" width="9" style="41"/>
    <col min="10508" max="10509" width="1.625" style="41" customWidth="1"/>
    <col min="10510" max="10510" width="4.625" style="41" customWidth="1"/>
    <col min="10511" max="10511" width="24.625" style="41" customWidth="1"/>
    <col min="10512" max="10512" width="4.625" style="41" customWidth="1"/>
    <col min="10513" max="10513" width="14.625" style="41" customWidth="1"/>
    <col min="10514" max="10514" width="4.625" style="41" customWidth="1"/>
    <col min="10515" max="10515" width="14.625" style="41" customWidth="1"/>
    <col min="10516" max="10516" width="4.625" style="41" customWidth="1"/>
    <col min="10517" max="10517" width="14.625" style="41" customWidth="1"/>
    <col min="10518" max="10518" width="4.625" style="41" customWidth="1"/>
    <col min="10519" max="10519" width="14.625" style="41" customWidth="1"/>
    <col min="10520" max="10520" width="20.625" style="41" customWidth="1"/>
    <col min="10521" max="10521" width="16.625" style="41" customWidth="1"/>
    <col min="10522" max="10522" width="1.625" style="41" customWidth="1"/>
    <col min="10523" max="10763" width="9" style="41"/>
    <col min="10764" max="10765" width="1.625" style="41" customWidth="1"/>
    <col min="10766" max="10766" width="4.625" style="41" customWidth="1"/>
    <col min="10767" max="10767" width="24.625" style="41" customWidth="1"/>
    <col min="10768" max="10768" width="4.625" style="41" customWidth="1"/>
    <col min="10769" max="10769" width="14.625" style="41" customWidth="1"/>
    <col min="10770" max="10770" width="4.625" style="41" customWidth="1"/>
    <col min="10771" max="10771" width="14.625" style="41" customWidth="1"/>
    <col min="10772" max="10772" width="4.625" style="41" customWidth="1"/>
    <col min="10773" max="10773" width="14.625" style="41" customWidth="1"/>
    <col min="10774" max="10774" width="4.625" style="41" customWidth="1"/>
    <col min="10775" max="10775" width="14.625" style="41" customWidth="1"/>
    <col min="10776" max="10776" width="20.625" style="41" customWidth="1"/>
    <col min="10777" max="10777" width="16.625" style="41" customWidth="1"/>
    <col min="10778" max="10778" width="1.625" style="41" customWidth="1"/>
    <col min="10779" max="11019" width="9" style="41"/>
    <col min="11020" max="11021" width="1.625" style="41" customWidth="1"/>
    <col min="11022" max="11022" width="4.625" style="41" customWidth="1"/>
    <col min="11023" max="11023" width="24.625" style="41" customWidth="1"/>
    <col min="11024" max="11024" width="4.625" style="41" customWidth="1"/>
    <col min="11025" max="11025" width="14.625" style="41" customWidth="1"/>
    <col min="11026" max="11026" width="4.625" style="41" customWidth="1"/>
    <col min="11027" max="11027" width="14.625" style="41" customWidth="1"/>
    <col min="11028" max="11028" width="4.625" style="41" customWidth="1"/>
    <col min="11029" max="11029" width="14.625" style="41" customWidth="1"/>
    <col min="11030" max="11030" width="4.625" style="41" customWidth="1"/>
    <col min="11031" max="11031" width="14.625" style="41" customWidth="1"/>
    <col min="11032" max="11032" width="20.625" style="41" customWidth="1"/>
    <col min="11033" max="11033" width="16.625" style="41" customWidth="1"/>
    <col min="11034" max="11034" width="1.625" style="41" customWidth="1"/>
    <col min="11035" max="11275" width="9" style="41"/>
    <col min="11276" max="11277" width="1.625" style="41" customWidth="1"/>
    <col min="11278" max="11278" width="4.625" style="41" customWidth="1"/>
    <col min="11279" max="11279" width="24.625" style="41" customWidth="1"/>
    <col min="11280" max="11280" width="4.625" style="41" customWidth="1"/>
    <col min="11281" max="11281" width="14.625" style="41" customWidth="1"/>
    <col min="11282" max="11282" width="4.625" style="41" customWidth="1"/>
    <col min="11283" max="11283" width="14.625" style="41" customWidth="1"/>
    <col min="11284" max="11284" width="4.625" style="41" customWidth="1"/>
    <col min="11285" max="11285" width="14.625" style="41" customWidth="1"/>
    <col min="11286" max="11286" width="4.625" style="41" customWidth="1"/>
    <col min="11287" max="11287" width="14.625" style="41" customWidth="1"/>
    <col min="11288" max="11288" width="20.625" style="41" customWidth="1"/>
    <col min="11289" max="11289" width="16.625" style="41" customWidth="1"/>
    <col min="11290" max="11290" width="1.625" style="41" customWidth="1"/>
    <col min="11291" max="11531" width="9" style="41"/>
    <col min="11532" max="11533" width="1.625" style="41" customWidth="1"/>
    <col min="11534" max="11534" width="4.625" style="41" customWidth="1"/>
    <col min="11535" max="11535" width="24.625" style="41" customWidth="1"/>
    <col min="11536" max="11536" width="4.625" style="41" customWidth="1"/>
    <col min="11537" max="11537" width="14.625" style="41" customWidth="1"/>
    <col min="11538" max="11538" width="4.625" style="41" customWidth="1"/>
    <col min="11539" max="11539" width="14.625" style="41" customWidth="1"/>
    <col min="11540" max="11540" width="4.625" style="41" customWidth="1"/>
    <col min="11541" max="11541" width="14.625" style="41" customWidth="1"/>
    <col min="11542" max="11542" width="4.625" style="41" customWidth="1"/>
    <col min="11543" max="11543" width="14.625" style="41" customWidth="1"/>
    <col min="11544" max="11544" width="20.625" style="41" customWidth="1"/>
    <col min="11545" max="11545" width="16.625" style="41" customWidth="1"/>
    <col min="11546" max="11546" width="1.625" style="41" customWidth="1"/>
    <col min="11547" max="11787" width="9" style="41"/>
    <col min="11788" max="11789" width="1.625" style="41" customWidth="1"/>
    <col min="11790" max="11790" width="4.625" style="41" customWidth="1"/>
    <col min="11791" max="11791" width="24.625" style="41" customWidth="1"/>
    <col min="11792" max="11792" width="4.625" style="41" customWidth="1"/>
    <col min="11793" max="11793" width="14.625" style="41" customWidth="1"/>
    <col min="11794" max="11794" width="4.625" style="41" customWidth="1"/>
    <col min="11795" max="11795" width="14.625" style="41" customWidth="1"/>
    <col min="11796" max="11796" width="4.625" style="41" customWidth="1"/>
    <col min="11797" max="11797" width="14.625" style="41" customWidth="1"/>
    <col min="11798" max="11798" width="4.625" style="41" customWidth="1"/>
    <col min="11799" max="11799" width="14.625" style="41" customWidth="1"/>
    <col min="11800" max="11800" width="20.625" style="41" customWidth="1"/>
    <col min="11801" max="11801" width="16.625" style="41" customWidth="1"/>
    <col min="11802" max="11802" width="1.625" style="41" customWidth="1"/>
    <col min="11803" max="12043" width="9" style="41"/>
    <col min="12044" max="12045" width="1.625" style="41" customWidth="1"/>
    <col min="12046" max="12046" width="4.625" style="41" customWidth="1"/>
    <col min="12047" max="12047" width="24.625" style="41" customWidth="1"/>
    <col min="12048" max="12048" width="4.625" style="41" customWidth="1"/>
    <col min="12049" max="12049" width="14.625" style="41" customWidth="1"/>
    <col min="12050" max="12050" width="4.625" style="41" customWidth="1"/>
    <col min="12051" max="12051" width="14.625" style="41" customWidth="1"/>
    <col min="12052" max="12052" width="4.625" style="41" customWidth="1"/>
    <col min="12053" max="12053" width="14.625" style="41" customWidth="1"/>
    <col min="12054" max="12054" width="4.625" style="41" customWidth="1"/>
    <col min="12055" max="12055" width="14.625" style="41" customWidth="1"/>
    <col min="12056" max="12056" width="20.625" style="41" customWidth="1"/>
    <col min="12057" max="12057" width="16.625" style="41" customWidth="1"/>
    <col min="12058" max="12058" width="1.625" style="41" customWidth="1"/>
    <col min="12059" max="12299" width="9" style="41"/>
    <col min="12300" max="12301" width="1.625" style="41" customWidth="1"/>
    <col min="12302" max="12302" width="4.625" style="41" customWidth="1"/>
    <col min="12303" max="12303" width="24.625" style="41" customWidth="1"/>
    <col min="12304" max="12304" width="4.625" style="41" customWidth="1"/>
    <col min="12305" max="12305" width="14.625" style="41" customWidth="1"/>
    <col min="12306" max="12306" width="4.625" style="41" customWidth="1"/>
    <col min="12307" max="12307" width="14.625" style="41" customWidth="1"/>
    <col min="12308" max="12308" width="4.625" style="41" customWidth="1"/>
    <col min="12309" max="12309" width="14.625" style="41" customWidth="1"/>
    <col min="12310" max="12310" width="4.625" style="41" customWidth="1"/>
    <col min="12311" max="12311" width="14.625" style="41" customWidth="1"/>
    <col min="12312" max="12312" width="20.625" style="41" customWidth="1"/>
    <col min="12313" max="12313" width="16.625" style="41" customWidth="1"/>
    <col min="12314" max="12314" width="1.625" style="41" customWidth="1"/>
    <col min="12315" max="12555" width="9" style="41"/>
    <col min="12556" max="12557" width="1.625" style="41" customWidth="1"/>
    <col min="12558" max="12558" width="4.625" style="41" customWidth="1"/>
    <col min="12559" max="12559" width="24.625" style="41" customWidth="1"/>
    <col min="12560" max="12560" width="4.625" style="41" customWidth="1"/>
    <col min="12561" max="12561" width="14.625" style="41" customWidth="1"/>
    <col min="12562" max="12562" width="4.625" style="41" customWidth="1"/>
    <col min="12563" max="12563" width="14.625" style="41" customWidth="1"/>
    <col min="12564" max="12564" width="4.625" style="41" customWidth="1"/>
    <col min="12565" max="12565" width="14.625" style="41" customWidth="1"/>
    <col min="12566" max="12566" width="4.625" style="41" customWidth="1"/>
    <col min="12567" max="12567" width="14.625" style="41" customWidth="1"/>
    <col min="12568" max="12568" width="20.625" style="41" customWidth="1"/>
    <col min="12569" max="12569" width="16.625" style="41" customWidth="1"/>
    <col min="12570" max="12570" width="1.625" style="41" customWidth="1"/>
    <col min="12571" max="12811" width="9" style="41"/>
    <col min="12812" max="12813" width="1.625" style="41" customWidth="1"/>
    <col min="12814" max="12814" width="4.625" style="41" customWidth="1"/>
    <col min="12815" max="12815" width="24.625" style="41" customWidth="1"/>
    <col min="12816" max="12816" width="4.625" style="41" customWidth="1"/>
    <col min="12817" max="12817" width="14.625" style="41" customWidth="1"/>
    <col min="12818" max="12818" width="4.625" style="41" customWidth="1"/>
    <col min="12819" max="12819" width="14.625" style="41" customWidth="1"/>
    <col min="12820" max="12820" width="4.625" style="41" customWidth="1"/>
    <col min="12821" max="12821" width="14.625" style="41" customWidth="1"/>
    <col min="12822" max="12822" width="4.625" style="41" customWidth="1"/>
    <col min="12823" max="12823" width="14.625" style="41" customWidth="1"/>
    <col min="12824" max="12824" width="20.625" style="41" customWidth="1"/>
    <col min="12825" max="12825" width="16.625" style="41" customWidth="1"/>
    <col min="12826" max="12826" width="1.625" style="41" customWidth="1"/>
    <col min="12827" max="13067" width="9" style="41"/>
    <col min="13068" max="13069" width="1.625" style="41" customWidth="1"/>
    <col min="13070" max="13070" width="4.625" style="41" customWidth="1"/>
    <col min="13071" max="13071" width="24.625" style="41" customWidth="1"/>
    <col min="13072" max="13072" width="4.625" style="41" customWidth="1"/>
    <col min="13073" max="13073" width="14.625" style="41" customWidth="1"/>
    <col min="13074" max="13074" width="4.625" style="41" customWidth="1"/>
    <col min="13075" max="13075" width="14.625" style="41" customWidth="1"/>
    <col min="13076" max="13076" width="4.625" style="41" customWidth="1"/>
    <col min="13077" max="13077" width="14.625" style="41" customWidth="1"/>
    <col min="13078" max="13078" width="4.625" style="41" customWidth="1"/>
    <col min="13079" max="13079" width="14.625" style="41" customWidth="1"/>
    <col min="13080" max="13080" width="20.625" style="41" customWidth="1"/>
    <col min="13081" max="13081" width="16.625" style="41" customWidth="1"/>
    <col min="13082" max="13082" width="1.625" style="41" customWidth="1"/>
    <col min="13083" max="13323" width="9" style="41"/>
    <col min="13324" max="13325" width="1.625" style="41" customWidth="1"/>
    <col min="13326" max="13326" width="4.625" style="41" customWidth="1"/>
    <col min="13327" max="13327" width="24.625" style="41" customWidth="1"/>
    <col min="13328" max="13328" width="4.625" style="41" customWidth="1"/>
    <col min="13329" max="13329" width="14.625" style="41" customWidth="1"/>
    <col min="13330" max="13330" width="4.625" style="41" customWidth="1"/>
    <col min="13331" max="13331" width="14.625" style="41" customWidth="1"/>
    <col min="13332" max="13332" width="4.625" style="41" customWidth="1"/>
    <col min="13333" max="13333" width="14.625" style="41" customWidth="1"/>
    <col min="13334" max="13334" width="4.625" style="41" customWidth="1"/>
    <col min="13335" max="13335" width="14.625" style="41" customWidth="1"/>
    <col min="13336" max="13336" width="20.625" style="41" customWidth="1"/>
    <col min="13337" max="13337" width="16.625" style="41" customWidth="1"/>
    <col min="13338" max="13338" width="1.625" style="41" customWidth="1"/>
    <col min="13339" max="13579" width="9" style="41"/>
    <col min="13580" max="13581" width="1.625" style="41" customWidth="1"/>
    <col min="13582" max="13582" width="4.625" style="41" customWidth="1"/>
    <col min="13583" max="13583" width="24.625" style="41" customWidth="1"/>
    <col min="13584" max="13584" width="4.625" style="41" customWidth="1"/>
    <col min="13585" max="13585" width="14.625" style="41" customWidth="1"/>
    <col min="13586" max="13586" width="4.625" style="41" customWidth="1"/>
    <col min="13587" max="13587" width="14.625" style="41" customWidth="1"/>
    <col min="13588" max="13588" width="4.625" style="41" customWidth="1"/>
    <col min="13589" max="13589" width="14.625" style="41" customWidth="1"/>
    <col min="13590" max="13590" width="4.625" style="41" customWidth="1"/>
    <col min="13591" max="13591" width="14.625" style="41" customWidth="1"/>
    <col min="13592" max="13592" width="20.625" style="41" customWidth="1"/>
    <col min="13593" max="13593" width="16.625" style="41" customWidth="1"/>
    <col min="13594" max="13594" width="1.625" style="41" customWidth="1"/>
    <col min="13595" max="13835" width="9" style="41"/>
    <col min="13836" max="13837" width="1.625" style="41" customWidth="1"/>
    <col min="13838" max="13838" width="4.625" style="41" customWidth="1"/>
    <col min="13839" max="13839" width="24.625" style="41" customWidth="1"/>
    <col min="13840" max="13840" width="4.625" style="41" customWidth="1"/>
    <col min="13841" max="13841" width="14.625" style="41" customWidth="1"/>
    <col min="13842" max="13842" width="4.625" style="41" customWidth="1"/>
    <col min="13843" max="13843" width="14.625" style="41" customWidth="1"/>
    <col min="13844" max="13844" width="4.625" style="41" customWidth="1"/>
    <col min="13845" max="13845" width="14.625" style="41" customWidth="1"/>
    <col min="13846" max="13846" width="4.625" style="41" customWidth="1"/>
    <col min="13847" max="13847" width="14.625" style="41" customWidth="1"/>
    <col min="13848" max="13848" width="20.625" style="41" customWidth="1"/>
    <col min="13849" max="13849" width="16.625" style="41" customWidth="1"/>
    <col min="13850" max="13850" width="1.625" style="41" customWidth="1"/>
    <col min="13851" max="14091" width="9" style="41"/>
    <col min="14092" max="14093" width="1.625" style="41" customWidth="1"/>
    <col min="14094" max="14094" width="4.625" style="41" customWidth="1"/>
    <col min="14095" max="14095" width="24.625" style="41" customWidth="1"/>
    <col min="14096" max="14096" width="4.625" style="41" customWidth="1"/>
    <col min="14097" max="14097" width="14.625" style="41" customWidth="1"/>
    <col min="14098" max="14098" width="4.625" style="41" customWidth="1"/>
    <col min="14099" max="14099" width="14.625" style="41" customWidth="1"/>
    <col min="14100" max="14100" width="4.625" style="41" customWidth="1"/>
    <col min="14101" max="14101" width="14.625" style="41" customWidth="1"/>
    <col min="14102" max="14102" width="4.625" style="41" customWidth="1"/>
    <col min="14103" max="14103" width="14.625" style="41" customWidth="1"/>
    <col min="14104" max="14104" width="20.625" style="41" customWidth="1"/>
    <col min="14105" max="14105" width="16.625" style="41" customWidth="1"/>
    <col min="14106" max="14106" width="1.625" style="41" customWidth="1"/>
    <col min="14107" max="14347" width="9" style="41"/>
    <col min="14348" max="14349" width="1.625" style="41" customWidth="1"/>
    <col min="14350" max="14350" width="4.625" style="41" customWidth="1"/>
    <col min="14351" max="14351" width="24.625" style="41" customWidth="1"/>
    <col min="14352" max="14352" width="4.625" style="41" customWidth="1"/>
    <col min="14353" max="14353" width="14.625" style="41" customWidth="1"/>
    <col min="14354" max="14354" width="4.625" style="41" customWidth="1"/>
    <col min="14355" max="14355" width="14.625" style="41" customWidth="1"/>
    <col min="14356" max="14356" width="4.625" style="41" customWidth="1"/>
    <col min="14357" max="14357" width="14.625" style="41" customWidth="1"/>
    <col min="14358" max="14358" width="4.625" style="41" customWidth="1"/>
    <col min="14359" max="14359" width="14.625" style="41" customWidth="1"/>
    <col min="14360" max="14360" width="20.625" style="41" customWidth="1"/>
    <col min="14361" max="14361" width="16.625" style="41" customWidth="1"/>
    <col min="14362" max="14362" width="1.625" style="41" customWidth="1"/>
    <col min="14363" max="14603" width="9" style="41"/>
    <col min="14604" max="14605" width="1.625" style="41" customWidth="1"/>
    <col min="14606" max="14606" width="4.625" style="41" customWidth="1"/>
    <col min="14607" max="14607" width="24.625" style="41" customWidth="1"/>
    <col min="14608" max="14608" width="4.625" style="41" customWidth="1"/>
    <col min="14609" max="14609" width="14.625" style="41" customWidth="1"/>
    <col min="14610" max="14610" width="4.625" style="41" customWidth="1"/>
    <col min="14611" max="14611" width="14.625" style="41" customWidth="1"/>
    <col min="14612" max="14612" width="4.625" style="41" customWidth="1"/>
    <col min="14613" max="14613" width="14.625" style="41" customWidth="1"/>
    <col min="14614" max="14614" width="4.625" style="41" customWidth="1"/>
    <col min="14615" max="14615" width="14.625" style="41" customWidth="1"/>
    <col min="14616" max="14616" width="20.625" style="41" customWidth="1"/>
    <col min="14617" max="14617" width="16.625" style="41" customWidth="1"/>
    <col min="14618" max="14618" width="1.625" style="41" customWidth="1"/>
    <col min="14619" max="14859" width="9" style="41"/>
    <col min="14860" max="14861" width="1.625" style="41" customWidth="1"/>
    <col min="14862" max="14862" width="4.625" style="41" customWidth="1"/>
    <col min="14863" max="14863" width="24.625" style="41" customWidth="1"/>
    <col min="14864" max="14864" width="4.625" style="41" customWidth="1"/>
    <col min="14865" max="14865" width="14.625" style="41" customWidth="1"/>
    <col min="14866" max="14866" width="4.625" style="41" customWidth="1"/>
    <col min="14867" max="14867" width="14.625" style="41" customWidth="1"/>
    <col min="14868" max="14868" width="4.625" style="41" customWidth="1"/>
    <col min="14869" max="14869" width="14.625" style="41" customWidth="1"/>
    <col min="14870" max="14870" width="4.625" style="41" customWidth="1"/>
    <col min="14871" max="14871" width="14.625" style="41" customWidth="1"/>
    <col min="14872" max="14872" width="20.625" style="41" customWidth="1"/>
    <col min="14873" max="14873" width="16.625" style="41" customWidth="1"/>
    <col min="14874" max="14874" width="1.625" style="41" customWidth="1"/>
    <col min="14875" max="15115" width="9" style="41"/>
    <col min="15116" max="15117" width="1.625" style="41" customWidth="1"/>
    <col min="15118" max="15118" width="4.625" style="41" customWidth="1"/>
    <col min="15119" max="15119" width="24.625" style="41" customWidth="1"/>
    <col min="15120" max="15120" width="4.625" style="41" customWidth="1"/>
    <col min="15121" max="15121" width="14.625" style="41" customWidth="1"/>
    <col min="15122" max="15122" width="4.625" style="41" customWidth="1"/>
    <col min="15123" max="15123" width="14.625" style="41" customWidth="1"/>
    <col min="15124" max="15124" width="4.625" style="41" customWidth="1"/>
    <col min="15125" max="15125" width="14.625" style="41" customWidth="1"/>
    <col min="15126" max="15126" width="4.625" style="41" customWidth="1"/>
    <col min="15127" max="15127" width="14.625" style="41" customWidth="1"/>
    <col min="15128" max="15128" width="20.625" style="41" customWidth="1"/>
    <col min="15129" max="15129" width="16.625" style="41" customWidth="1"/>
    <col min="15130" max="15130" width="1.625" style="41" customWidth="1"/>
    <col min="15131" max="15371" width="9" style="41"/>
    <col min="15372" max="15373" width="1.625" style="41" customWidth="1"/>
    <col min="15374" max="15374" width="4.625" style="41" customWidth="1"/>
    <col min="15375" max="15375" width="24.625" style="41" customWidth="1"/>
    <col min="15376" max="15376" width="4.625" style="41" customWidth="1"/>
    <col min="15377" max="15377" width="14.625" style="41" customWidth="1"/>
    <col min="15378" max="15378" width="4.625" style="41" customWidth="1"/>
    <col min="15379" max="15379" width="14.625" style="41" customWidth="1"/>
    <col min="15380" max="15380" width="4.625" style="41" customWidth="1"/>
    <col min="15381" max="15381" width="14.625" style="41" customWidth="1"/>
    <col min="15382" max="15382" width="4.625" style="41" customWidth="1"/>
    <col min="15383" max="15383" width="14.625" style="41" customWidth="1"/>
    <col min="15384" max="15384" width="20.625" style="41" customWidth="1"/>
    <col min="15385" max="15385" width="16.625" style="41" customWidth="1"/>
    <col min="15386" max="15386" width="1.625" style="41" customWidth="1"/>
    <col min="15387" max="15627" width="9" style="41"/>
    <col min="15628" max="15629" width="1.625" style="41" customWidth="1"/>
    <col min="15630" max="15630" width="4.625" style="41" customWidth="1"/>
    <col min="15631" max="15631" width="24.625" style="41" customWidth="1"/>
    <col min="15632" max="15632" width="4.625" style="41" customWidth="1"/>
    <col min="15633" max="15633" width="14.625" style="41" customWidth="1"/>
    <col min="15634" max="15634" width="4.625" style="41" customWidth="1"/>
    <col min="15635" max="15635" width="14.625" style="41" customWidth="1"/>
    <col min="15636" max="15636" width="4.625" style="41" customWidth="1"/>
    <col min="15637" max="15637" width="14.625" style="41" customWidth="1"/>
    <col min="15638" max="15638" width="4.625" style="41" customWidth="1"/>
    <col min="15639" max="15639" width="14.625" style="41" customWidth="1"/>
    <col min="15640" max="15640" width="20.625" style="41" customWidth="1"/>
    <col min="15641" max="15641" width="16.625" style="41" customWidth="1"/>
    <col min="15642" max="15642" width="1.625" style="41" customWidth="1"/>
    <col min="15643" max="15883" width="9" style="41"/>
    <col min="15884" max="15885" width="1.625" style="41" customWidth="1"/>
    <col min="15886" max="15886" width="4.625" style="41" customWidth="1"/>
    <col min="15887" max="15887" width="24.625" style="41" customWidth="1"/>
    <col min="15888" max="15888" width="4.625" style="41" customWidth="1"/>
    <col min="15889" max="15889" width="14.625" style="41" customWidth="1"/>
    <col min="15890" max="15890" width="4.625" style="41" customWidth="1"/>
    <col min="15891" max="15891" width="14.625" style="41" customWidth="1"/>
    <col min="15892" max="15892" width="4.625" style="41" customWidth="1"/>
    <col min="15893" max="15893" width="14.625" style="41" customWidth="1"/>
    <col min="15894" max="15894" width="4.625" style="41" customWidth="1"/>
    <col min="15895" max="15895" width="14.625" style="41" customWidth="1"/>
    <col min="15896" max="15896" width="20.625" style="41" customWidth="1"/>
    <col min="15897" max="15897" width="16.625" style="41" customWidth="1"/>
    <col min="15898" max="15898" width="1.625" style="41" customWidth="1"/>
    <col min="15899" max="16139" width="9" style="41"/>
    <col min="16140" max="16141" width="1.625" style="41" customWidth="1"/>
    <col min="16142" max="16142" width="4.625" style="41" customWidth="1"/>
    <col min="16143" max="16143" width="24.625" style="41" customWidth="1"/>
    <col min="16144" max="16144" width="4.625" style="41" customWidth="1"/>
    <col min="16145" max="16145" width="14.625" style="41" customWidth="1"/>
    <col min="16146" max="16146" width="4.625" style="41" customWidth="1"/>
    <col min="16147" max="16147" width="14.625" style="41" customWidth="1"/>
    <col min="16148" max="16148" width="4.625" style="41" customWidth="1"/>
    <col min="16149" max="16149" width="14.625" style="41" customWidth="1"/>
    <col min="16150" max="16150" width="4.625" style="41" customWidth="1"/>
    <col min="16151" max="16151" width="14.625" style="41" customWidth="1"/>
    <col min="16152" max="16152" width="20.625" style="41" customWidth="1"/>
    <col min="16153" max="16153" width="16.625" style="41" customWidth="1"/>
    <col min="16154" max="16154" width="1.625" style="41" customWidth="1"/>
    <col min="16155" max="16384" width="9" style="41"/>
  </cols>
  <sheetData>
    <row r="1" spans="3:31" ht="20.100000000000001" customHeight="1" x14ac:dyDescent="0.4">
      <c r="C1" s="41" t="s">
        <v>63</v>
      </c>
      <c r="W1" s="42"/>
      <c r="X1" s="42"/>
      <c r="Y1" s="43" t="s">
        <v>33</v>
      </c>
    </row>
    <row r="2" spans="3:31" ht="20.100000000000001" customHeight="1" x14ac:dyDescent="0.4">
      <c r="C2" s="174" t="s">
        <v>60</v>
      </c>
      <c r="D2" s="174"/>
      <c r="E2" s="175" t="str">
        <f>C3&amp;". "&amp;D3</f>
        <v>16. The　ｓｋｙ</v>
      </c>
      <c r="F2" s="176"/>
      <c r="G2" s="176"/>
      <c r="H2" s="176"/>
      <c r="I2" s="176"/>
      <c r="J2" s="177"/>
      <c r="K2" s="175" t="str">
        <f>C8&amp;". "&amp;D8</f>
        <v>17. エンジョイテニス</v>
      </c>
      <c r="L2" s="176"/>
      <c r="M2" s="176"/>
      <c r="N2" s="176"/>
      <c r="O2" s="176"/>
      <c r="P2" s="177"/>
      <c r="Q2" s="175" t="str">
        <f>C13&amp;". "&amp;D13</f>
        <v>18. カツ並盛り</v>
      </c>
      <c r="R2" s="176"/>
      <c r="S2" s="176"/>
      <c r="T2" s="176"/>
      <c r="U2" s="176"/>
      <c r="V2" s="177"/>
      <c r="W2" s="172" t="s">
        <v>35</v>
      </c>
      <c r="X2" s="173"/>
      <c r="Y2" s="44" t="s">
        <v>0</v>
      </c>
      <c r="AD2" s="3" t="s">
        <v>6</v>
      </c>
      <c r="AE2" s="1"/>
    </row>
    <row r="3" spans="3:31" ht="20.100000000000001" customHeight="1" x14ac:dyDescent="0.4">
      <c r="C3" s="154">
        <v>16</v>
      </c>
      <c r="D3" s="157" t="s">
        <v>73</v>
      </c>
      <c r="E3" s="160"/>
      <c r="F3" s="161"/>
      <c r="G3" s="161"/>
      <c r="H3" s="161"/>
      <c r="I3" s="161"/>
      <c r="J3" s="162"/>
      <c r="K3" s="45" t="str">
        <f>IF(M3&gt;O3,"○",IF(M3&lt;O3,"×"," "))</f>
        <v>×</v>
      </c>
      <c r="L3" s="46"/>
      <c r="M3" s="47">
        <f>COUNTIF(L4:L6,"○")</f>
        <v>1</v>
      </c>
      <c r="N3" s="48" t="s">
        <v>36</v>
      </c>
      <c r="O3" s="47">
        <f>COUNTIF(P4:P6,"○")</f>
        <v>2</v>
      </c>
      <c r="P3" s="49"/>
      <c r="Q3" s="45" t="str">
        <f>IF(S3&gt;U3,"○",IF(S3&lt;U3,"×"," "))</f>
        <v>○</v>
      </c>
      <c r="R3" s="46"/>
      <c r="S3" s="47">
        <f>COUNTIF(R4:R6,"○")</f>
        <v>2</v>
      </c>
      <c r="T3" s="48" t="s">
        <v>36</v>
      </c>
      <c r="U3" s="47">
        <f>COUNTIF(V4:V6,"○")</f>
        <v>1</v>
      </c>
      <c r="V3" s="49"/>
      <c r="W3" s="50"/>
      <c r="X3" s="51"/>
      <c r="Y3" s="169">
        <v>2</v>
      </c>
      <c r="AD3" s="4"/>
      <c r="AE3" s="5"/>
    </row>
    <row r="4" spans="3:31" ht="20.100000000000001" customHeight="1" x14ac:dyDescent="0.4">
      <c r="C4" s="155"/>
      <c r="D4" s="158"/>
      <c r="E4" s="163"/>
      <c r="F4" s="164"/>
      <c r="G4" s="164"/>
      <c r="H4" s="164"/>
      <c r="I4" s="164"/>
      <c r="J4" s="165"/>
      <c r="K4" s="52" t="s">
        <v>38</v>
      </c>
      <c r="L4" s="53" t="str">
        <f>IF(M4&gt;O4,"○",IF(M4&lt;O4,"×"," "))</f>
        <v>×</v>
      </c>
      <c r="M4" s="54">
        <v>0</v>
      </c>
      <c r="N4" s="55" t="s">
        <v>36</v>
      </c>
      <c r="O4" s="56">
        <v>6</v>
      </c>
      <c r="P4" s="57" t="str">
        <f>IF(M4&lt;O4,"○",IF(M4&gt;O4,"×"," "))</f>
        <v>○</v>
      </c>
      <c r="Q4" s="52" t="s">
        <v>38</v>
      </c>
      <c r="R4" s="53" t="str">
        <f>IF(S4&gt;U4,"○",IF(S4&lt;U4,"×"," "))</f>
        <v>×</v>
      </c>
      <c r="S4" s="54">
        <v>3</v>
      </c>
      <c r="T4" s="55" t="s">
        <v>36</v>
      </c>
      <c r="U4" s="56">
        <v>6</v>
      </c>
      <c r="V4" s="57" t="str">
        <f>IF(S4&lt;U4,"○",IF(S4&gt;U4,"×"," "))</f>
        <v>○</v>
      </c>
      <c r="W4" s="58" t="s">
        <v>39</v>
      </c>
      <c r="X4" s="59" t="str">
        <f>COUNTIF(E3:V3,"○")&amp;"勝 "&amp;COUNTIF(E3:V3,"×")&amp;"敗"</f>
        <v>1勝 1敗</v>
      </c>
      <c r="Y4" s="170"/>
      <c r="AD4" s="10">
        <v>16</v>
      </c>
      <c r="AE4" s="26" t="s">
        <v>21</v>
      </c>
    </row>
    <row r="5" spans="3:31" ht="20.100000000000001" customHeight="1" x14ac:dyDescent="0.4">
      <c r="C5" s="155"/>
      <c r="D5" s="158"/>
      <c r="E5" s="163"/>
      <c r="F5" s="164"/>
      <c r="G5" s="164"/>
      <c r="H5" s="164"/>
      <c r="I5" s="164"/>
      <c r="J5" s="165"/>
      <c r="K5" s="60" t="s">
        <v>40</v>
      </c>
      <c r="L5" s="61" t="str">
        <f>IF(M5&gt;O5,"○",IF(M5&lt;O5,"×"," "))</f>
        <v>×</v>
      </c>
      <c r="M5" s="62">
        <v>1</v>
      </c>
      <c r="N5" s="63" t="s">
        <v>36</v>
      </c>
      <c r="O5" s="64">
        <v>6</v>
      </c>
      <c r="P5" s="65" t="str">
        <f>IF(M5&lt;O5,"○",IF(M5&gt;O5,"×"," "))</f>
        <v>○</v>
      </c>
      <c r="Q5" s="60" t="s">
        <v>40</v>
      </c>
      <c r="R5" s="61" t="str">
        <f>IF(S5&gt;U5,"○",IF(S5&lt;U5,"×"," "))</f>
        <v>○</v>
      </c>
      <c r="S5" s="62">
        <v>7</v>
      </c>
      <c r="T5" s="63" t="s">
        <v>36</v>
      </c>
      <c r="U5" s="64">
        <v>6</v>
      </c>
      <c r="V5" s="65" t="str">
        <f>IF(S5&lt;U5,"○",IF(S5&gt;U5,"×"," "))</f>
        <v>×</v>
      </c>
      <c r="W5" s="66" t="s">
        <v>41</v>
      </c>
      <c r="X5" s="67"/>
      <c r="Y5" s="170"/>
      <c r="AA5" s="68"/>
      <c r="AD5" s="8">
        <v>17</v>
      </c>
      <c r="AE5" s="27" t="s">
        <v>22</v>
      </c>
    </row>
    <row r="6" spans="3:31" ht="20.100000000000001" customHeight="1" x14ac:dyDescent="0.4">
      <c r="C6" s="155"/>
      <c r="D6" s="158"/>
      <c r="E6" s="163"/>
      <c r="F6" s="164"/>
      <c r="G6" s="164"/>
      <c r="H6" s="164"/>
      <c r="I6" s="164"/>
      <c r="J6" s="165"/>
      <c r="K6" s="69" t="s">
        <v>42</v>
      </c>
      <c r="L6" s="70" t="str">
        <f>IF(M6&gt;O6,"○",IF(M6&lt;O6,"×"," "))</f>
        <v>○</v>
      </c>
      <c r="M6" s="71">
        <v>6</v>
      </c>
      <c r="N6" s="72" t="s">
        <v>36</v>
      </c>
      <c r="O6" s="73">
        <v>1</v>
      </c>
      <c r="P6" s="74" t="str">
        <f>IF(M6&lt;O6,"○",IF(M6&gt;O6,"×"," "))</f>
        <v>×</v>
      </c>
      <c r="Q6" s="69" t="s">
        <v>42</v>
      </c>
      <c r="R6" s="70" t="str">
        <f>IF(S6&gt;U6,"○",IF(S6&lt;U6,"×"," "))</f>
        <v>○</v>
      </c>
      <c r="S6" s="71">
        <v>6</v>
      </c>
      <c r="T6" s="72" t="s">
        <v>36</v>
      </c>
      <c r="U6" s="73">
        <v>4</v>
      </c>
      <c r="V6" s="74" t="str">
        <f>IF(S6&lt;U6,"○",IF(S6&gt;U6,"×"," "))</f>
        <v>×</v>
      </c>
      <c r="W6" s="75" t="s">
        <v>43</v>
      </c>
      <c r="X6" s="76"/>
      <c r="Y6" s="170"/>
      <c r="AA6" s="68"/>
      <c r="AD6" s="30">
        <v>18</v>
      </c>
      <c r="AE6" s="28" t="s">
        <v>23</v>
      </c>
    </row>
    <row r="7" spans="3:31" ht="20.100000000000001" customHeight="1" x14ac:dyDescent="0.4">
      <c r="C7" s="156"/>
      <c r="D7" s="159"/>
      <c r="E7" s="166"/>
      <c r="F7" s="167"/>
      <c r="G7" s="167"/>
      <c r="H7" s="167"/>
      <c r="I7" s="167"/>
      <c r="J7" s="168"/>
      <c r="K7" s="77" t="s">
        <v>44</v>
      </c>
      <c r="L7" s="78"/>
      <c r="M7" s="79">
        <f>SUM(M4:M6)</f>
        <v>7</v>
      </c>
      <c r="N7" s="80" t="s">
        <v>36</v>
      </c>
      <c r="O7" s="81">
        <f>SUM(O4:O6)</f>
        <v>13</v>
      </c>
      <c r="P7" s="82"/>
      <c r="Q7" s="77" t="s">
        <v>44</v>
      </c>
      <c r="R7" s="78"/>
      <c r="S7" s="79">
        <f>SUM(S4:S6)</f>
        <v>16</v>
      </c>
      <c r="T7" s="80" t="s">
        <v>36</v>
      </c>
      <c r="U7" s="81">
        <f>SUM(U4:U6)</f>
        <v>16</v>
      </c>
      <c r="V7" s="82"/>
      <c r="W7" s="83"/>
      <c r="X7" s="84"/>
      <c r="Y7" s="170"/>
      <c r="AA7" s="68"/>
    </row>
    <row r="8" spans="3:31" ht="20.100000000000001" customHeight="1" x14ac:dyDescent="0.4">
      <c r="C8" s="154">
        <f>C3+1</f>
        <v>17</v>
      </c>
      <c r="D8" s="157" t="s">
        <v>74</v>
      </c>
      <c r="E8" s="45" t="str">
        <f>IF(G8&gt;I8,"○",IF(G8&lt;I8,"×"," "))</f>
        <v>○</v>
      </c>
      <c r="F8" s="46"/>
      <c r="G8" s="47">
        <f>COUNTIF(F9:F11,"○")</f>
        <v>2</v>
      </c>
      <c r="H8" s="48" t="s">
        <v>36</v>
      </c>
      <c r="I8" s="47">
        <f>COUNTIF(J9:J11,"○")</f>
        <v>1</v>
      </c>
      <c r="J8" s="49"/>
      <c r="K8" s="160"/>
      <c r="L8" s="161"/>
      <c r="M8" s="161"/>
      <c r="N8" s="161"/>
      <c r="O8" s="161"/>
      <c r="P8" s="162"/>
      <c r="Q8" s="45" t="str">
        <f>IF(S8&gt;U8,"○",IF(S8&lt;U8,"×"," "))</f>
        <v>○</v>
      </c>
      <c r="R8" s="46"/>
      <c r="S8" s="47">
        <f>COUNTIF(R9:R11,"○")</f>
        <v>2</v>
      </c>
      <c r="T8" s="48" t="s">
        <v>36</v>
      </c>
      <c r="U8" s="47">
        <f>COUNTIF(V9:V11,"○")</f>
        <v>1</v>
      </c>
      <c r="V8" s="49"/>
      <c r="W8" s="50"/>
      <c r="X8" s="51"/>
      <c r="Y8" s="169">
        <v>1</v>
      </c>
      <c r="AA8" s="68"/>
      <c r="AC8" s="25"/>
    </row>
    <row r="9" spans="3:31" ht="20.100000000000001" customHeight="1" x14ac:dyDescent="0.4">
      <c r="C9" s="155"/>
      <c r="D9" s="158"/>
      <c r="E9" s="52" t="s">
        <v>38</v>
      </c>
      <c r="F9" s="53" t="str">
        <f>IF(G9&gt;I9,"○",IF(G9&lt;I9,"×"," "))</f>
        <v>○</v>
      </c>
      <c r="G9" s="54">
        <f>O4</f>
        <v>6</v>
      </c>
      <c r="H9" s="55" t="s">
        <v>36</v>
      </c>
      <c r="I9" s="56">
        <f>M4</f>
        <v>0</v>
      </c>
      <c r="J9" s="57" t="str">
        <f>IF(G9&lt;I9,"○",IF(G9&gt;I9,"×"," "))</f>
        <v>×</v>
      </c>
      <c r="K9" s="163"/>
      <c r="L9" s="164"/>
      <c r="M9" s="164"/>
      <c r="N9" s="164"/>
      <c r="O9" s="164"/>
      <c r="P9" s="165"/>
      <c r="Q9" s="52" t="s">
        <v>38</v>
      </c>
      <c r="R9" s="53" t="str">
        <f>IF(S9&gt;U9,"○",IF(S9&lt;U9,"×"," "))</f>
        <v>○</v>
      </c>
      <c r="S9" s="54">
        <v>6</v>
      </c>
      <c r="T9" s="55" t="s">
        <v>36</v>
      </c>
      <c r="U9" s="56">
        <v>2</v>
      </c>
      <c r="V9" s="57" t="str">
        <f>IF(S9&lt;U9,"○",IF(S9&gt;U9,"×"," "))</f>
        <v>×</v>
      </c>
      <c r="W9" s="58" t="s">
        <v>39</v>
      </c>
      <c r="X9" s="59" t="str">
        <f>COUNTIF(E8:V8,"○")&amp;"勝 "&amp;COUNTIF(E8:V8,"×")&amp;"敗"</f>
        <v>2勝 0敗</v>
      </c>
      <c r="Y9" s="170"/>
      <c r="AA9" s="68"/>
      <c r="AC9" s="25"/>
    </row>
    <row r="10" spans="3:31" ht="20.100000000000001" customHeight="1" x14ac:dyDescent="0.4">
      <c r="C10" s="155"/>
      <c r="D10" s="158"/>
      <c r="E10" s="60" t="s">
        <v>40</v>
      </c>
      <c r="F10" s="61" t="str">
        <f>IF(G10&gt;I10,"○",IF(G10&lt;I10,"×"," "))</f>
        <v>○</v>
      </c>
      <c r="G10" s="62">
        <f>O5</f>
        <v>6</v>
      </c>
      <c r="H10" s="63" t="s">
        <v>36</v>
      </c>
      <c r="I10" s="64">
        <f>M5</f>
        <v>1</v>
      </c>
      <c r="J10" s="65" t="str">
        <f>IF(G10&lt;I10,"○",IF(G10&gt;I10,"×"," "))</f>
        <v>×</v>
      </c>
      <c r="K10" s="163"/>
      <c r="L10" s="164"/>
      <c r="M10" s="164"/>
      <c r="N10" s="164"/>
      <c r="O10" s="164"/>
      <c r="P10" s="165"/>
      <c r="Q10" s="60" t="s">
        <v>40</v>
      </c>
      <c r="R10" s="61" t="str">
        <f>IF(S10&gt;U10,"○",IF(S10&lt;U10,"×"," "))</f>
        <v>○</v>
      </c>
      <c r="S10" s="62">
        <v>6</v>
      </c>
      <c r="T10" s="63" t="s">
        <v>36</v>
      </c>
      <c r="U10" s="64">
        <v>0</v>
      </c>
      <c r="V10" s="65" t="str">
        <f>IF(S10&lt;U10,"○",IF(S10&gt;U10,"×"," "))</f>
        <v>×</v>
      </c>
      <c r="W10" s="66" t="s">
        <v>41</v>
      </c>
      <c r="X10" s="67"/>
      <c r="Y10" s="170"/>
      <c r="AA10" s="85"/>
      <c r="AC10" s="25"/>
    </row>
    <row r="11" spans="3:31" ht="20.100000000000001" customHeight="1" x14ac:dyDescent="0.4">
      <c r="C11" s="155"/>
      <c r="D11" s="158"/>
      <c r="E11" s="69" t="s">
        <v>42</v>
      </c>
      <c r="F11" s="70" t="str">
        <f>IF(G11&gt;I11,"○",IF(G11&lt;I11,"×"," "))</f>
        <v>×</v>
      </c>
      <c r="G11" s="71">
        <f>O6</f>
        <v>1</v>
      </c>
      <c r="H11" s="72" t="s">
        <v>36</v>
      </c>
      <c r="I11" s="73">
        <f>M6</f>
        <v>6</v>
      </c>
      <c r="J11" s="74" t="str">
        <f>IF(G11&lt;I11,"○",IF(G11&gt;I11,"×"," "))</f>
        <v>○</v>
      </c>
      <c r="K11" s="163"/>
      <c r="L11" s="164"/>
      <c r="M11" s="164"/>
      <c r="N11" s="164"/>
      <c r="O11" s="164"/>
      <c r="P11" s="165"/>
      <c r="Q11" s="69" t="s">
        <v>42</v>
      </c>
      <c r="R11" s="70" t="str">
        <f>IF(S11&gt;U11,"○",IF(S11&lt;U11,"×"," "))</f>
        <v>×</v>
      </c>
      <c r="S11" s="71">
        <v>4</v>
      </c>
      <c r="T11" s="72" t="s">
        <v>36</v>
      </c>
      <c r="U11" s="73">
        <v>6</v>
      </c>
      <c r="V11" s="74" t="str">
        <f>IF(S11&lt;U11,"○",IF(S11&gt;U11,"×"," "))</f>
        <v>○</v>
      </c>
      <c r="W11" s="75" t="s">
        <v>43</v>
      </c>
      <c r="X11" s="76"/>
      <c r="Y11" s="170"/>
      <c r="AA11" s="85"/>
      <c r="AC11" s="25"/>
    </row>
    <row r="12" spans="3:31" ht="20.100000000000001" customHeight="1" x14ac:dyDescent="0.4">
      <c r="C12" s="156"/>
      <c r="D12" s="159"/>
      <c r="E12" s="77" t="s">
        <v>44</v>
      </c>
      <c r="F12" s="78"/>
      <c r="G12" s="79">
        <f>SUM(G9:G11)</f>
        <v>13</v>
      </c>
      <c r="H12" s="80" t="s">
        <v>36</v>
      </c>
      <c r="I12" s="81">
        <f>SUM(I9:I11)</f>
        <v>7</v>
      </c>
      <c r="J12" s="82"/>
      <c r="K12" s="166"/>
      <c r="L12" s="167"/>
      <c r="M12" s="167"/>
      <c r="N12" s="167"/>
      <c r="O12" s="167"/>
      <c r="P12" s="168"/>
      <c r="Q12" s="77" t="s">
        <v>44</v>
      </c>
      <c r="R12" s="78"/>
      <c r="S12" s="79">
        <f>SUM(S9:S11)</f>
        <v>16</v>
      </c>
      <c r="T12" s="80" t="s">
        <v>36</v>
      </c>
      <c r="U12" s="81">
        <f>SUM(U9:U11)</f>
        <v>8</v>
      </c>
      <c r="V12" s="82"/>
      <c r="W12" s="83"/>
      <c r="X12" s="84"/>
      <c r="Y12" s="170"/>
      <c r="AC12" s="25"/>
    </row>
    <row r="13" spans="3:31" ht="20.100000000000001" customHeight="1" x14ac:dyDescent="0.4">
      <c r="C13" s="154">
        <f t="shared" ref="C13" si="0">C8+1</f>
        <v>18</v>
      </c>
      <c r="D13" s="157" t="s">
        <v>75</v>
      </c>
      <c r="E13" s="45" t="str">
        <f>IF(G13&gt;I13,"○",IF(G13&lt;I13,"×"," "))</f>
        <v>×</v>
      </c>
      <c r="F13" s="46"/>
      <c r="G13" s="47">
        <f>COUNTIF(F14:F16,"○")</f>
        <v>1</v>
      </c>
      <c r="H13" s="48" t="s">
        <v>36</v>
      </c>
      <c r="I13" s="47">
        <f>COUNTIF(J14:J16,"○")</f>
        <v>2</v>
      </c>
      <c r="J13" s="49"/>
      <c r="K13" s="45" t="str">
        <f>IF(M13&gt;O13,"○",IF(M13&lt;O13,"×"," "))</f>
        <v>×</v>
      </c>
      <c r="L13" s="46"/>
      <c r="M13" s="47">
        <f>COUNTIF(L14:L16,"○")</f>
        <v>1</v>
      </c>
      <c r="N13" s="48" t="s">
        <v>36</v>
      </c>
      <c r="O13" s="47">
        <f>COUNTIF(P14:P16,"○")</f>
        <v>2</v>
      </c>
      <c r="P13" s="49"/>
      <c r="Q13" s="160"/>
      <c r="R13" s="161"/>
      <c r="S13" s="161"/>
      <c r="T13" s="161"/>
      <c r="U13" s="161"/>
      <c r="V13" s="162"/>
      <c r="W13" s="50"/>
      <c r="X13" s="51"/>
      <c r="Y13" s="169">
        <v>3</v>
      </c>
    </row>
    <row r="14" spans="3:31" ht="20.100000000000001" customHeight="1" x14ac:dyDescent="0.4">
      <c r="C14" s="155"/>
      <c r="D14" s="158"/>
      <c r="E14" s="52" t="s">
        <v>38</v>
      </c>
      <c r="F14" s="53" t="str">
        <f>IF(G14&gt;I14,"○",IF(G14&lt;I14,"×"," "))</f>
        <v>○</v>
      </c>
      <c r="G14" s="54">
        <f>U4</f>
        <v>6</v>
      </c>
      <c r="H14" s="55" t="s">
        <v>36</v>
      </c>
      <c r="I14" s="56">
        <f>S4</f>
        <v>3</v>
      </c>
      <c r="J14" s="57" t="str">
        <f>IF(G14&lt;I14,"○",IF(G14&gt;I14,"×"," "))</f>
        <v>×</v>
      </c>
      <c r="K14" s="52" t="s">
        <v>38</v>
      </c>
      <c r="L14" s="53" t="str">
        <f>IF(M14&gt;O14,"○",IF(M14&lt;O14,"×"," "))</f>
        <v>×</v>
      </c>
      <c r="M14" s="54">
        <f>U9</f>
        <v>2</v>
      </c>
      <c r="N14" s="55" t="s">
        <v>36</v>
      </c>
      <c r="O14" s="56">
        <f>S9</f>
        <v>6</v>
      </c>
      <c r="P14" s="57" t="str">
        <f>IF(M14&lt;O14,"○",IF(M14&gt;O14,"×"," "))</f>
        <v>○</v>
      </c>
      <c r="Q14" s="163"/>
      <c r="R14" s="164"/>
      <c r="S14" s="164"/>
      <c r="T14" s="164"/>
      <c r="U14" s="164"/>
      <c r="V14" s="165"/>
      <c r="W14" s="58" t="s">
        <v>39</v>
      </c>
      <c r="X14" s="59" t="str">
        <f>COUNTIF(E13:V13,"○")&amp;"勝 "&amp;COUNTIF(E13:V13,"×")&amp;"敗"</f>
        <v>0勝 2敗</v>
      </c>
      <c r="Y14" s="170"/>
    </row>
    <row r="15" spans="3:31" ht="20.100000000000001" customHeight="1" x14ac:dyDescent="0.4">
      <c r="C15" s="155"/>
      <c r="D15" s="158"/>
      <c r="E15" s="60" t="s">
        <v>40</v>
      </c>
      <c r="F15" s="61" t="str">
        <f>IF(G15&gt;I15,"○",IF(G15&lt;I15,"×"," "))</f>
        <v>×</v>
      </c>
      <c r="G15" s="62">
        <f t="shared" ref="G15:G16" si="1">U5</f>
        <v>6</v>
      </c>
      <c r="H15" s="63" t="s">
        <v>36</v>
      </c>
      <c r="I15" s="64">
        <f t="shared" ref="I15:I16" si="2">S5</f>
        <v>7</v>
      </c>
      <c r="J15" s="65" t="str">
        <f>IF(G15&lt;I15,"○",IF(G15&gt;I15,"×"," "))</f>
        <v>○</v>
      </c>
      <c r="K15" s="60" t="s">
        <v>40</v>
      </c>
      <c r="L15" s="61" t="str">
        <f>IF(M15&gt;O15,"○",IF(M15&lt;O15,"×"," "))</f>
        <v>×</v>
      </c>
      <c r="M15" s="62">
        <f t="shared" ref="M15:M16" si="3">U10</f>
        <v>0</v>
      </c>
      <c r="N15" s="63" t="s">
        <v>36</v>
      </c>
      <c r="O15" s="64">
        <f t="shared" ref="O15:O16" si="4">S10</f>
        <v>6</v>
      </c>
      <c r="P15" s="65" t="str">
        <f>IF(M15&lt;O15,"○",IF(M15&gt;O15,"×"," "))</f>
        <v>○</v>
      </c>
      <c r="Q15" s="163"/>
      <c r="R15" s="164"/>
      <c r="S15" s="164"/>
      <c r="T15" s="164"/>
      <c r="U15" s="164"/>
      <c r="V15" s="165"/>
      <c r="W15" s="66" t="s">
        <v>41</v>
      </c>
      <c r="X15" s="67"/>
      <c r="Y15" s="170"/>
      <c r="AA15" s="85"/>
    </row>
    <row r="16" spans="3:31" ht="20.100000000000001" customHeight="1" x14ac:dyDescent="0.4">
      <c r="C16" s="155"/>
      <c r="D16" s="158"/>
      <c r="E16" s="69" t="s">
        <v>42</v>
      </c>
      <c r="F16" s="70" t="str">
        <f>IF(G16&gt;I16,"○",IF(G16&lt;I16,"×"," "))</f>
        <v>×</v>
      </c>
      <c r="G16" s="71">
        <f t="shared" si="1"/>
        <v>4</v>
      </c>
      <c r="H16" s="72" t="s">
        <v>36</v>
      </c>
      <c r="I16" s="73">
        <f t="shared" si="2"/>
        <v>6</v>
      </c>
      <c r="J16" s="74" t="str">
        <f>IF(G16&lt;I16,"○",IF(G16&gt;I16,"×"," "))</f>
        <v>○</v>
      </c>
      <c r="K16" s="69" t="s">
        <v>42</v>
      </c>
      <c r="L16" s="70" t="str">
        <f>IF(M16&gt;O16,"○",IF(M16&lt;O16,"×"," "))</f>
        <v>○</v>
      </c>
      <c r="M16" s="71">
        <f t="shared" si="3"/>
        <v>6</v>
      </c>
      <c r="N16" s="72" t="s">
        <v>36</v>
      </c>
      <c r="O16" s="73">
        <f t="shared" si="4"/>
        <v>4</v>
      </c>
      <c r="P16" s="74" t="str">
        <f>IF(M16&lt;O16,"○",IF(M16&gt;O16,"×"," "))</f>
        <v>×</v>
      </c>
      <c r="Q16" s="163"/>
      <c r="R16" s="164"/>
      <c r="S16" s="164"/>
      <c r="T16" s="164"/>
      <c r="U16" s="164"/>
      <c r="V16" s="165"/>
      <c r="W16" s="75" t="s">
        <v>43</v>
      </c>
      <c r="X16" s="76"/>
      <c r="Y16" s="170"/>
      <c r="AA16" s="85"/>
    </row>
    <row r="17" spans="3:25" ht="20.100000000000001" customHeight="1" x14ac:dyDescent="0.4">
      <c r="C17" s="156"/>
      <c r="D17" s="159"/>
      <c r="E17" s="77" t="s">
        <v>44</v>
      </c>
      <c r="F17" s="78"/>
      <c r="G17" s="79">
        <f>SUM(G14:G16)</f>
        <v>16</v>
      </c>
      <c r="H17" s="80" t="s">
        <v>36</v>
      </c>
      <c r="I17" s="81">
        <f>SUM(I14:I16)</f>
        <v>16</v>
      </c>
      <c r="J17" s="82"/>
      <c r="K17" s="77" t="s">
        <v>44</v>
      </c>
      <c r="L17" s="78"/>
      <c r="M17" s="79">
        <f>SUM(M14:M16)</f>
        <v>8</v>
      </c>
      <c r="N17" s="80" t="s">
        <v>36</v>
      </c>
      <c r="O17" s="81">
        <f>SUM(O14:O16)</f>
        <v>16</v>
      </c>
      <c r="P17" s="82"/>
      <c r="Q17" s="166"/>
      <c r="R17" s="167"/>
      <c r="S17" s="167"/>
      <c r="T17" s="167"/>
      <c r="U17" s="167"/>
      <c r="V17" s="168"/>
      <c r="W17" s="87"/>
      <c r="X17" s="88"/>
      <c r="Y17" s="171"/>
    </row>
    <row r="18" spans="3:25" ht="20.100000000000001" customHeight="1" x14ac:dyDescent="0.4">
      <c r="C18" s="41" t="s">
        <v>45</v>
      </c>
    </row>
    <row r="19" spans="3:25" ht="20.100000000000001" customHeight="1" x14ac:dyDescent="0.4">
      <c r="C19" s="41" t="s">
        <v>46</v>
      </c>
    </row>
    <row r="20" spans="3:25" ht="20.100000000000001" customHeight="1" x14ac:dyDescent="0.4">
      <c r="C20" s="41" t="s">
        <v>47</v>
      </c>
    </row>
    <row r="21" spans="3:25" ht="20.100000000000001" customHeight="1" x14ac:dyDescent="0.4">
      <c r="C21" s="41" t="s">
        <v>48</v>
      </c>
    </row>
    <row r="22" spans="3:25" ht="20.100000000000001" customHeight="1" x14ac:dyDescent="0.4">
      <c r="C22" s="41" t="s">
        <v>49</v>
      </c>
    </row>
    <row r="23" spans="3:25" ht="20.100000000000001" customHeight="1" x14ac:dyDescent="0.4">
      <c r="C23" s="41" t="s">
        <v>50</v>
      </c>
    </row>
    <row r="24" spans="3:25" ht="20.100000000000001" customHeight="1" x14ac:dyDescent="0.4">
      <c r="C24" s="41" t="s">
        <v>51</v>
      </c>
    </row>
    <row r="25" spans="3:25" ht="20.100000000000001" customHeight="1" x14ac:dyDescent="0.4">
      <c r="C25" s="41" t="s">
        <v>52</v>
      </c>
    </row>
  </sheetData>
  <mergeCells count="17">
    <mergeCell ref="C2:D2"/>
    <mergeCell ref="E2:J2"/>
    <mergeCell ref="K2:P2"/>
    <mergeCell ref="Q2:V2"/>
    <mergeCell ref="W2:X2"/>
    <mergeCell ref="C13:C17"/>
    <mergeCell ref="D13:D17"/>
    <mergeCell ref="Q13:V17"/>
    <mergeCell ref="Y13:Y17"/>
    <mergeCell ref="C3:C7"/>
    <mergeCell ref="D3:D7"/>
    <mergeCell ref="E3:J7"/>
    <mergeCell ref="Y3:Y7"/>
    <mergeCell ref="C8:C12"/>
    <mergeCell ref="D8:D12"/>
    <mergeCell ref="K8:P12"/>
    <mergeCell ref="Y8:Y1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AK30"/>
  <sheetViews>
    <sheetView topLeftCell="A7" zoomScaleNormal="100" workbookViewId="0">
      <selection activeCell="AE18" sqref="AE18:AE22"/>
    </sheetView>
  </sheetViews>
  <sheetFormatPr defaultRowHeight="20.100000000000001" customHeight="1" x14ac:dyDescent="0.4"/>
  <cols>
    <col min="1" max="2" width="1.625" style="41" customWidth="1"/>
    <col min="3" max="3" width="4.625" style="41" customWidth="1"/>
    <col min="4" max="4" width="12.625" style="41" customWidth="1"/>
    <col min="5" max="5" width="4.625" style="41" customWidth="1"/>
    <col min="6" max="6" width="2.625" style="41" customWidth="1"/>
    <col min="7" max="7" width="4.625" style="41" customWidth="1"/>
    <col min="8" max="8" width="2.625" style="41" customWidth="1"/>
    <col min="9" max="9" width="4.625" style="41" customWidth="1"/>
    <col min="10" max="10" width="2.625" style="41" customWidth="1"/>
    <col min="11" max="11" width="4.625" style="41" customWidth="1"/>
    <col min="12" max="12" width="2.625" style="41" customWidth="1"/>
    <col min="13" max="13" width="4.625" style="41" customWidth="1"/>
    <col min="14" max="14" width="2.625" style="41" customWidth="1"/>
    <col min="15" max="15" width="4.625" style="41" customWidth="1"/>
    <col min="16" max="16" width="2.625" style="41" customWidth="1"/>
    <col min="17" max="17" width="4.625" style="41" customWidth="1"/>
    <col min="18" max="18" width="2.625" style="41" customWidth="1"/>
    <col min="19" max="19" width="4.625" style="41" customWidth="1"/>
    <col min="20" max="20" width="2.625" style="41" customWidth="1"/>
    <col min="21" max="21" width="4.625" style="41" customWidth="1"/>
    <col min="22" max="22" width="2.625" style="41" customWidth="1"/>
    <col min="23" max="23" width="4.625" style="41" customWidth="1"/>
    <col min="24" max="24" width="2.625" style="41" customWidth="1"/>
    <col min="25" max="25" width="4.625" style="41" customWidth="1"/>
    <col min="26" max="26" width="2.625" style="41" customWidth="1"/>
    <col min="27" max="27" width="4.625" style="41" customWidth="1"/>
    <col min="28" max="28" width="2.625" style="41" customWidth="1"/>
    <col min="29" max="30" width="10.625" style="41" customWidth="1"/>
    <col min="31" max="31" width="20.625" style="41" customWidth="1"/>
    <col min="32" max="32" width="1.625" style="41" customWidth="1"/>
    <col min="33" max="273" width="9" style="41"/>
    <col min="274" max="275" width="1.625" style="41" customWidth="1"/>
    <col min="276" max="276" width="4.625" style="41" customWidth="1"/>
    <col min="277" max="277" width="24.625" style="41" customWidth="1"/>
    <col min="278" max="278" width="4.625" style="41" customWidth="1"/>
    <col min="279" max="279" width="14.625" style="41" customWidth="1"/>
    <col min="280" max="280" width="4.625" style="41" customWidth="1"/>
    <col min="281" max="281" width="14.625" style="41" customWidth="1"/>
    <col min="282" max="282" width="4.625" style="41" customWidth="1"/>
    <col min="283" max="283" width="14.625" style="41" customWidth="1"/>
    <col min="284" max="284" width="4.625" style="41" customWidth="1"/>
    <col min="285" max="285" width="14.625" style="41" customWidth="1"/>
    <col min="286" max="286" width="20.625" style="41" customWidth="1"/>
    <col min="287" max="287" width="16.625" style="41" customWidth="1"/>
    <col min="288" max="288" width="1.625" style="41" customWidth="1"/>
    <col min="289" max="529" width="9" style="41"/>
    <col min="530" max="531" width="1.625" style="41" customWidth="1"/>
    <col min="532" max="532" width="4.625" style="41" customWidth="1"/>
    <col min="533" max="533" width="24.625" style="41" customWidth="1"/>
    <col min="534" max="534" width="4.625" style="41" customWidth="1"/>
    <col min="535" max="535" width="14.625" style="41" customWidth="1"/>
    <col min="536" max="536" width="4.625" style="41" customWidth="1"/>
    <col min="537" max="537" width="14.625" style="41" customWidth="1"/>
    <col min="538" max="538" width="4.625" style="41" customWidth="1"/>
    <col min="539" max="539" width="14.625" style="41" customWidth="1"/>
    <col min="540" max="540" width="4.625" style="41" customWidth="1"/>
    <col min="541" max="541" width="14.625" style="41" customWidth="1"/>
    <col min="542" max="542" width="20.625" style="41" customWidth="1"/>
    <col min="543" max="543" width="16.625" style="41" customWidth="1"/>
    <col min="544" max="544" width="1.625" style="41" customWidth="1"/>
    <col min="545" max="785" width="9" style="41"/>
    <col min="786" max="787" width="1.625" style="41" customWidth="1"/>
    <col min="788" max="788" width="4.625" style="41" customWidth="1"/>
    <col min="789" max="789" width="24.625" style="41" customWidth="1"/>
    <col min="790" max="790" width="4.625" style="41" customWidth="1"/>
    <col min="791" max="791" width="14.625" style="41" customWidth="1"/>
    <col min="792" max="792" width="4.625" style="41" customWidth="1"/>
    <col min="793" max="793" width="14.625" style="41" customWidth="1"/>
    <col min="794" max="794" width="4.625" style="41" customWidth="1"/>
    <col min="795" max="795" width="14.625" style="41" customWidth="1"/>
    <col min="796" max="796" width="4.625" style="41" customWidth="1"/>
    <col min="797" max="797" width="14.625" style="41" customWidth="1"/>
    <col min="798" max="798" width="20.625" style="41" customWidth="1"/>
    <col min="799" max="799" width="16.625" style="41" customWidth="1"/>
    <col min="800" max="800" width="1.625" style="41" customWidth="1"/>
    <col min="801" max="1041" width="9" style="41"/>
    <col min="1042" max="1043" width="1.625" style="41" customWidth="1"/>
    <col min="1044" max="1044" width="4.625" style="41" customWidth="1"/>
    <col min="1045" max="1045" width="24.625" style="41" customWidth="1"/>
    <col min="1046" max="1046" width="4.625" style="41" customWidth="1"/>
    <col min="1047" max="1047" width="14.625" style="41" customWidth="1"/>
    <col min="1048" max="1048" width="4.625" style="41" customWidth="1"/>
    <col min="1049" max="1049" width="14.625" style="41" customWidth="1"/>
    <col min="1050" max="1050" width="4.625" style="41" customWidth="1"/>
    <col min="1051" max="1051" width="14.625" style="41" customWidth="1"/>
    <col min="1052" max="1052" width="4.625" style="41" customWidth="1"/>
    <col min="1053" max="1053" width="14.625" style="41" customWidth="1"/>
    <col min="1054" max="1054" width="20.625" style="41" customWidth="1"/>
    <col min="1055" max="1055" width="16.625" style="41" customWidth="1"/>
    <col min="1056" max="1056" width="1.625" style="41" customWidth="1"/>
    <col min="1057" max="1297" width="9" style="41"/>
    <col min="1298" max="1299" width="1.625" style="41" customWidth="1"/>
    <col min="1300" max="1300" width="4.625" style="41" customWidth="1"/>
    <col min="1301" max="1301" width="24.625" style="41" customWidth="1"/>
    <col min="1302" max="1302" width="4.625" style="41" customWidth="1"/>
    <col min="1303" max="1303" width="14.625" style="41" customWidth="1"/>
    <col min="1304" max="1304" width="4.625" style="41" customWidth="1"/>
    <col min="1305" max="1305" width="14.625" style="41" customWidth="1"/>
    <col min="1306" max="1306" width="4.625" style="41" customWidth="1"/>
    <col min="1307" max="1307" width="14.625" style="41" customWidth="1"/>
    <col min="1308" max="1308" width="4.625" style="41" customWidth="1"/>
    <col min="1309" max="1309" width="14.625" style="41" customWidth="1"/>
    <col min="1310" max="1310" width="20.625" style="41" customWidth="1"/>
    <col min="1311" max="1311" width="16.625" style="41" customWidth="1"/>
    <col min="1312" max="1312" width="1.625" style="41" customWidth="1"/>
    <col min="1313" max="1553" width="9" style="41"/>
    <col min="1554" max="1555" width="1.625" style="41" customWidth="1"/>
    <col min="1556" max="1556" width="4.625" style="41" customWidth="1"/>
    <col min="1557" max="1557" width="24.625" style="41" customWidth="1"/>
    <col min="1558" max="1558" width="4.625" style="41" customWidth="1"/>
    <col min="1559" max="1559" width="14.625" style="41" customWidth="1"/>
    <col min="1560" max="1560" width="4.625" style="41" customWidth="1"/>
    <col min="1561" max="1561" width="14.625" style="41" customWidth="1"/>
    <col min="1562" max="1562" width="4.625" style="41" customWidth="1"/>
    <col min="1563" max="1563" width="14.625" style="41" customWidth="1"/>
    <col min="1564" max="1564" width="4.625" style="41" customWidth="1"/>
    <col min="1565" max="1565" width="14.625" style="41" customWidth="1"/>
    <col min="1566" max="1566" width="20.625" style="41" customWidth="1"/>
    <col min="1567" max="1567" width="16.625" style="41" customWidth="1"/>
    <col min="1568" max="1568" width="1.625" style="41" customWidth="1"/>
    <col min="1569" max="1809" width="9" style="41"/>
    <col min="1810" max="1811" width="1.625" style="41" customWidth="1"/>
    <col min="1812" max="1812" width="4.625" style="41" customWidth="1"/>
    <col min="1813" max="1813" width="24.625" style="41" customWidth="1"/>
    <col min="1814" max="1814" width="4.625" style="41" customWidth="1"/>
    <col min="1815" max="1815" width="14.625" style="41" customWidth="1"/>
    <col min="1816" max="1816" width="4.625" style="41" customWidth="1"/>
    <col min="1817" max="1817" width="14.625" style="41" customWidth="1"/>
    <col min="1818" max="1818" width="4.625" style="41" customWidth="1"/>
    <col min="1819" max="1819" width="14.625" style="41" customWidth="1"/>
    <col min="1820" max="1820" width="4.625" style="41" customWidth="1"/>
    <col min="1821" max="1821" width="14.625" style="41" customWidth="1"/>
    <col min="1822" max="1822" width="20.625" style="41" customWidth="1"/>
    <col min="1823" max="1823" width="16.625" style="41" customWidth="1"/>
    <col min="1824" max="1824" width="1.625" style="41" customWidth="1"/>
    <col min="1825" max="2065" width="9" style="41"/>
    <col min="2066" max="2067" width="1.625" style="41" customWidth="1"/>
    <col min="2068" max="2068" width="4.625" style="41" customWidth="1"/>
    <col min="2069" max="2069" width="24.625" style="41" customWidth="1"/>
    <col min="2070" max="2070" width="4.625" style="41" customWidth="1"/>
    <col min="2071" max="2071" width="14.625" style="41" customWidth="1"/>
    <col min="2072" max="2072" width="4.625" style="41" customWidth="1"/>
    <col min="2073" max="2073" width="14.625" style="41" customWidth="1"/>
    <col min="2074" max="2074" width="4.625" style="41" customWidth="1"/>
    <col min="2075" max="2075" width="14.625" style="41" customWidth="1"/>
    <col min="2076" max="2076" width="4.625" style="41" customWidth="1"/>
    <col min="2077" max="2077" width="14.625" style="41" customWidth="1"/>
    <col min="2078" max="2078" width="20.625" style="41" customWidth="1"/>
    <col min="2079" max="2079" width="16.625" style="41" customWidth="1"/>
    <col min="2080" max="2080" width="1.625" style="41" customWidth="1"/>
    <col min="2081" max="2321" width="9" style="41"/>
    <col min="2322" max="2323" width="1.625" style="41" customWidth="1"/>
    <col min="2324" max="2324" width="4.625" style="41" customWidth="1"/>
    <col min="2325" max="2325" width="24.625" style="41" customWidth="1"/>
    <col min="2326" max="2326" width="4.625" style="41" customWidth="1"/>
    <col min="2327" max="2327" width="14.625" style="41" customWidth="1"/>
    <col min="2328" max="2328" width="4.625" style="41" customWidth="1"/>
    <col min="2329" max="2329" width="14.625" style="41" customWidth="1"/>
    <col min="2330" max="2330" width="4.625" style="41" customWidth="1"/>
    <col min="2331" max="2331" width="14.625" style="41" customWidth="1"/>
    <col min="2332" max="2332" width="4.625" style="41" customWidth="1"/>
    <col min="2333" max="2333" width="14.625" style="41" customWidth="1"/>
    <col min="2334" max="2334" width="20.625" style="41" customWidth="1"/>
    <col min="2335" max="2335" width="16.625" style="41" customWidth="1"/>
    <col min="2336" max="2336" width="1.625" style="41" customWidth="1"/>
    <col min="2337" max="2577" width="9" style="41"/>
    <col min="2578" max="2579" width="1.625" style="41" customWidth="1"/>
    <col min="2580" max="2580" width="4.625" style="41" customWidth="1"/>
    <col min="2581" max="2581" width="24.625" style="41" customWidth="1"/>
    <col min="2582" max="2582" width="4.625" style="41" customWidth="1"/>
    <col min="2583" max="2583" width="14.625" style="41" customWidth="1"/>
    <col min="2584" max="2584" width="4.625" style="41" customWidth="1"/>
    <col min="2585" max="2585" width="14.625" style="41" customWidth="1"/>
    <col min="2586" max="2586" width="4.625" style="41" customWidth="1"/>
    <col min="2587" max="2587" width="14.625" style="41" customWidth="1"/>
    <col min="2588" max="2588" width="4.625" style="41" customWidth="1"/>
    <col min="2589" max="2589" width="14.625" style="41" customWidth="1"/>
    <col min="2590" max="2590" width="20.625" style="41" customWidth="1"/>
    <col min="2591" max="2591" width="16.625" style="41" customWidth="1"/>
    <col min="2592" max="2592" width="1.625" style="41" customWidth="1"/>
    <col min="2593" max="2833" width="9" style="41"/>
    <col min="2834" max="2835" width="1.625" style="41" customWidth="1"/>
    <col min="2836" max="2836" width="4.625" style="41" customWidth="1"/>
    <col min="2837" max="2837" width="24.625" style="41" customWidth="1"/>
    <col min="2838" max="2838" width="4.625" style="41" customWidth="1"/>
    <col min="2839" max="2839" width="14.625" style="41" customWidth="1"/>
    <col min="2840" max="2840" width="4.625" style="41" customWidth="1"/>
    <col min="2841" max="2841" width="14.625" style="41" customWidth="1"/>
    <col min="2842" max="2842" width="4.625" style="41" customWidth="1"/>
    <col min="2843" max="2843" width="14.625" style="41" customWidth="1"/>
    <col min="2844" max="2844" width="4.625" style="41" customWidth="1"/>
    <col min="2845" max="2845" width="14.625" style="41" customWidth="1"/>
    <col min="2846" max="2846" width="20.625" style="41" customWidth="1"/>
    <col min="2847" max="2847" width="16.625" style="41" customWidth="1"/>
    <col min="2848" max="2848" width="1.625" style="41" customWidth="1"/>
    <col min="2849" max="3089" width="9" style="41"/>
    <col min="3090" max="3091" width="1.625" style="41" customWidth="1"/>
    <col min="3092" max="3092" width="4.625" style="41" customWidth="1"/>
    <col min="3093" max="3093" width="24.625" style="41" customWidth="1"/>
    <col min="3094" max="3094" width="4.625" style="41" customWidth="1"/>
    <col min="3095" max="3095" width="14.625" style="41" customWidth="1"/>
    <col min="3096" max="3096" width="4.625" style="41" customWidth="1"/>
    <col min="3097" max="3097" width="14.625" style="41" customWidth="1"/>
    <col min="3098" max="3098" width="4.625" style="41" customWidth="1"/>
    <col min="3099" max="3099" width="14.625" style="41" customWidth="1"/>
    <col min="3100" max="3100" width="4.625" style="41" customWidth="1"/>
    <col min="3101" max="3101" width="14.625" style="41" customWidth="1"/>
    <col min="3102" max="3102" width="20.625" style="41" customWidth="1"/>
    <col min="3103" max="3103" width="16.625" style="41" customWidth="1"/>
    <col min="3104" max="3104" width="1.625" style="41" customWidth="1"/>
    <col min="3105" max="3345" width="9" style="41"/>
    <col min="3346" max="3347" width="1.625" style="41" customWidth="1"/>
    <col min="3348" max="3348" width="4.625" style="41" customWidth="1"/>
    <col min="3349" max="3349" width="24.625" style="41" customWidth="1"/>
    <col min="3350" max="3350" width="4.625" style="41" customWidth="1"/>
    <col min="3351" max="3351" width="14.625" style="41" customWidth="1"/>
    <col min="3352" max="3352" width="4.625" style="41" customWidth="1"/>
    <col min="3353" max="3353" width="14.625" style="41" customWidth="1"/>
    <col min="3354" max="3354" width="4.625" style="41" customWidth="1"/>
    <col min="3355" max="3355" width="14.625" style="41" customWidth="1"/>
    <col min="3356" max="3356" width="4.625" style="41" customWidth="1"/>
    <col min="3357" max="3357" width="14.625" style="41" customWidth="1"/>
    <col min="3358" max="3358" width="20.625" style="41" customWidth="1"/>
    <col min="3359" max="3359" width="16.625" style="41" customWidth="1"/>
    <col min="3360" max="3360" width="1.625" style="41" customWidth="1"/>
    <col min="3361" max="3601" width="9" style="41"/>
    <col min="3602" max="3603" width="1.625" style="41" customWidth="1"/>
    <col min="3604" max="3604" width="4.625" style="41" customWidth="1"/>
    <col min="3605" max="3605" width="24.625" style="41" customWidth="1"/>
    <col min="3606" max="3606" width="4.625" style="41" customWidth="1"/>
    <col min="3607" max="3607" width="14.625" style="41" customWidth="1"/>
    <col min="3608" max="3608" width="4.625" style="41" customWidth="1"/>
    <col min="3609" max="3609" width="14.625" style="41" customWidth="1"/>
    <col min="3610" max="3610" width="4.625" style="41" customWidth="1"/>
    <col min="3611" max="3611" width="14.625" style="41" customWidth="1"/>
    <col min="3612" max="3612" width="4.625" style="41" customWidth="1"/>
    <col min="3613" max="3613" width="14.625" style="41" customWidth="1"/>
    <col min="3614" max="3614" width="20.625" style="41" customWidth="1"/>
    <col min="3615" max="3615" width="16.625" style="41" customWidth="1"/>
    <col min="3616" max="3616" width="1.625" style="41" customWidth="1"/>
    <col min="3617" max="3857" width="9" style="41"/>
    <col min="3858" max="3859" width="1.625" style="41" customWidth="1"/>
    <col min="3860" max="3860" width="4.625" style="41" customWidth="1"/>
    <col min="3861" max="3861" width="24.625" style="41" customWidth="1"/>
    <col min="3862" max="3862" width="4.625" style="41" customWidth="1"/>
    <col min="3863" max="3863" width="14.625" style="41" customWidth="1"/>
    <col min="3864" max="3864" width="4.625" style="41" customWidth="1"/>
    <col min="3865" max="3865" width="14.625" style="41" customWidth="1"/>
    <col min="3866" max="3866" width="4.625" style="41" customWidth="1"/>
    <col min="3867" max="3867" width="14.625" style="41" customWidth="1"/>
    <col min="3868" max="3868" width="4.625" style="41" customWidth="1"/>
    <col min="3869" max="3869" width="14.625" style="41" customWidth="1"/>
    <col min="3870" max="3870" width="20.625" style="41" customWidth="1"/>
    <col min="3871" max="3871" width="16.625" style="41" customWidth="1"/>
    <col min="3872" max="3872" width="1.625" style="41" customWidth="1"/>
    <col min="3873" max="4113" width="9" style="41"/>
    <col min="4114" max="4115" width="1.625" style="41" customWidth="1"/>
    <col min="4116" max="4116" width="4.625" style="41" customWidth="1"/>
    <col min="4117" max="4117" width="24.625" style="41" customWidth="1"/>
    <col min="4118" max="4118" width="4.625" style="41" customWidth="1"/>
    <col min="4119" max="4119" width="14.625" style="41" customWidth="1"/>
    <col min="4120" max="4120" width="4.625" style="41" customWidth="1"/>
    <col min="4121" max="4121" width="14.625" style="41" customWidth="1"/>
    <col min="4122" max="4122" width="4.625" style="41" customWidth="1"/>
    <col min="4123" max="4123" width="14.625" style="41" customWidth="1"/>
    <col min="4124" max="4124" width="4.625" style="41" customWidth="1"/>
    <col min="4125" max="4125" width="14.625" style="41" customWidth="1"/>
    <col min="4126" max="4126" width="20.625" style="41" customWidth="1"/>
    <col min="4127" max="4127" width="16.625" style="41" customWidth="1"/>
    <col min="4128" max="4128" width="1.625" style="41" customWidth="1"/>
    <col min="4129" max="4369" width="9" style="41"/>
    <col min="4370" max="4371" width="1.625" style="41" customWidth="1"/>
    <col min="4372" max="4372" width="4.625" style="41" customWidth="1"/>
    <col min="4373" max="4373" width="24.625" style="41" customWidth="1"/>
    <col min="4374" max="4374" width="4.625" style="41" customWidth="1"/>
    <col min="4375" max="4375" width="14.625" style="41" customWidth="1"/>
    <col min="4376" max="4376" width="4.625" style="41" customWidth="1"/>
    <col min="4377" max="4377" width="14.625" style="41" customWidth="1"/>
    <col min="4378" max="4378" width="4.625" style="41" customWidth="1"/>
    <col min="4379" max="4379" width="14.625" style="41" customWidth="1"/>
    <col min="4380" max="4380" width="4.625" style="41" customWidth="1"/>
    <col min="4381" max="4381" width="14.625" style="41" customWidth="1"/>
    <col min="4382" max="4382" width="20.625" style="41" customWidth="1"/>
    <col min="4383" max="4383" width="16.625" style="41" customWidth="1"/>
    <col min="4384" max="4384" width="1.625" style="41" customWidth="1"/>
    <col min="4385" max="4625" width="9" style="41"/>
    <col min="4626" max="4627" width="1.625" style="41" customWidth="1"/>
    <col min="4628" max="4628" width="4.625" style="41" customWidth="1"/>
    <col min="4629" max="4629" width="24.625" style="41" customWidth="1"/>
    <col min="4630" max="4630" width="4.625" style="41" customWidth="1"/>
    <col min="4631" max="4631" width="14.625" style="41" customWidth="1"/>
    <col min="4632" max="4632" width="4.625" style="41" customWidth="1"/>
    <col min="4633" max="4633" width="14.625" style="41" customWidth="1"/>
    <col min="4634" max="4634" width="4.625" style="41" customWidth="1"/>
    <col min="4635" max="4635" width="14.625" style="41" customWidth="1"/>
    <col min="4636" max="4636" width="4.625" style="41" customWidth="1"/>
    <col min="4637" max="4637" width="14.625" style="41" customWidth="1"/>
    <col min="4638" max="4638" width="20.625" style="41" customWidth="1"/>
    <col min="4639" max="4639" width="16.625" style="41" customWidth="1"/>
    <col min="4640" max="4640" width="1.625" style="41" customWidth="1"/>
    <col min="4641" max="4881" width="9" style="41"/>
    <col min="4882" max="4883" width="1.625" style="41" customWidth="1"/>
    <col min="4884" max="4884" width="4.625" style="41" customWidth="1"/>
    <col min="4885" max="4885" width="24.625" style="41" customWidth="1"/>
    <col min="4886" max="4886" width="4.625" style="41" customWidth="1"/>
    <col min="4887" max="4887" width="14.625" style="41" customWidth="1"/>
    <col min="4888" max="4888" width="4.625" style="41" customWidth="1"/>
    <col min="4889" max="4889" width="14.625" style="41" customWidth="1"/>
    <col min="4890" max="4890" width="4.625" style="41" customWidth="1"/>
    <col min="4891" max="4891" width="14.625" style="41" customWidth="1"/>
    <col min="4892" max="4892" width="4.625" style="41" customWidth="1"/>
    <col min="4893" max="4893" width="14.625" style="41" customWidth="1"/>
    <col min="4894" max="4894" width="20.625" style="41" customWidth="1"/>
    <col min="4895" max="4895" width="16.625" style="41" customWidth="1"/>
    <col min="4896" max="4896" width="1.625" style="41" customWidth="1"/>
    <col min="4897" max="5137" width="9" style="41"/>
    <col min="5138" max="5139" width="1.625" style="41" customWidth="1"/>
    <col min="5140" max="5140" width="4.625" style="41" customWidth="1"/>
    <col min="5141" max="5141" width="24.625" style="41" customWidth="1"/>
    <col min="5142" max="5142" width="4.625" style="41" customWidth="1"/>
    <col min="5143" max="5143" width="14.625" style="41" customWidth="1"/>
    <col min="5144" max="5144" width="4.625" style="41" customWidth="1"/>
    <col min="5145" max="5145" width="14.625" style="41" customWidth="1"/>
    <col min="5146" max="5146" width="4.625" style="41" customWidth="1"/>
    <col min="5147" max="5147" width="14.625" style="41" customWidth="1"/>
    <col min="5148" max="5148" width="4.625" style="41" customWidth="1"/>
    <col min="5149" max="5149" width="14.625" style="41" customWidth="1"/>
    <col min="5150" max="5150" width="20.625" style="41" customWidth="1"/>
    <col min="5151" max="5151" width="16.625" style="41" customWidth="1"/>
    <col min="5152" max="5152" width="1.625" style="41" customWidth="1"/>
    <col min="5153" max="5393" width="9" style="41"/>
    <col min="5394" max="5395" width="1.625" style="41" customWidth="1"/>
    <col min="5396" max="5396" width="4.625" style="41" customWidth="1"/>
    <col min="5397" max="5397" width="24.625" style="41" customWidth="1"/>
    <col min="5398" max="5398" width="4.625" style="41" customWidth="1"/>
    <col min="5399" max="5399" width="14.625" style="41" customWidth="1"/>
    <col min="5400" max="5400" width="4.625" style="41" customWidth="1"/>
    <col min="5401" max="5401" width="14.625" style="41" customWidth="1"/>
    <col min="5402" max="5402" width="4.625" style="41" customWidth="1"/>
    <col min="5403" max="5403" width="14.625" style="41" customWidth="1"/>
    <col min="5404" max="5404" width="4.625" style="41" customWidth="1"/>
    <col min="5405" max="5405" width="14.625" style="41" customWidth="1"/>
    <col min="5406" max="5406" width="20.625" style="41" customWidth="1"/>
    <col min="5407" max="5407" width="16.625" style="41" customWidth="1"/>
    <col min="5408" max="5408" width="1.625" style="41" customWidth="1"/>
    <col min="5409" max="5649" width="9" style="41"/>
    <col min="5650" max="5651" width="1.625" style="41" customWidth="1"/>
    <col min="5652" max="5652" width="4.625" style="41" customWidth="1"/>
    <col min="5653" max="5653" width="24.625" style="41" customWidth="1"/>
    <col min="5654" max="5654" width="4.625" style="41" customWidth="1"/>
    <col min="5655" max="5655" width="14.625" style="41" customWidth="1"/>
    <col min="5656" max="5656" width="4.625" style="41" customWidth="1"/>
    <col min="5657" max="5657" width="14.625" style="41" customWidth="1"/>
    <col min="5658" max="5658" width="4.625" style="41" customWidth="1"/>
    <col min="5659" max="5659" width="14.625" style="41" customWidth="1"/>
    <col min="5660" max="5660" width="4.625" style="41" customWidth="1"/>
    <col min="5661" max="5661" width="14.625" style="41" customWidth="1"/>
    <col min="5662" max="5662" width="20.625" style="41" customWidth="1"/>
    <col min="5663" max="5663" width="16.625" style="41" customWidth="1"/>
    <col min="5664" max="5664" width="1.625" style="41" customWidth="1"/>
    <col min="5665" max="5905" width="9" style="41"/>
    <col min="5906" max="5907" width="1.625" style="41" customWidth="1"/>
    <col min="5908" max="5908" width="4.625" style="41" customWidth="1"/>
    <col min="5909" max="5909" width="24.625" style="41" customWidth="1"/>
    <col min="5910" max="5910" width="4.625" style="41" customWidth="1"/>
    <col min="5911" max="5911" width="14.625" style="41" customWidth="1"/>
    <col min="5912" max="5912" width="4.625" style="41" customWidth="1"/>
    <col min="5913" max="5913" width="14.625" style="41" customWidth="1"/>
    <col min="5914" max="5914" width="4.625" style="41" customWidth="1"/>
    <col min="5915" max="5915" width="14.625" style="41" customWidth="1"/>
    <col min="5916" max="5916" width="4.625" style="41" customWidth="1"/>
    <col min="5917" max="5917" width="14.625" style="41" customWidth="1"/>
    <col min="5918" max="5918" width="20.625" style="41" customWidth="1"/>
    <col min="5919" max="5919" width="16.625" style="41" customWidth="1"/>
    <col min="5920" max="5920" width="1.625" style="41" customWidth="1"/>
    <col min="5921" max="6161" width="9" style="41"/>
    <col min="6162" max="6163" width="1.625" style="41" customWidth="1"/>
    <col min="6164" max="6164" width="4.625" style="41" customWidth="1"/>
    <col min="6165" max="6165" width="24.625" style="41" customWidth="1"/>
    <col min="6166" max="6166" width="4.625" style="41" customWidth="1"/>
    <col min="6167" max="6167" width="14.625" style="41" customWidth="1"/>
    <col min="6168" max="6168" width="4.625" style="41" customWidth="1"/>
    <col min="6169" max="6169" width="14.625" style="41" customWidth="1"/>
    <col min="6170" max="6170" width="4.625" style="41" customWidth="1"/>
    <col min="6171" max="6171" width="14.625" style="41" customWidth="1"/>
    <col min="6172" max="6172" width="4.625" style="41" customWidth="1"/>
    <col min="6173" max="6173" width="14.625" style="41" customWidth="1"/>
    <col min="6174" max="6174" width="20.625" style="41" customWidth="1"/>
    <col min="6175" max="6175" width="16.625" style="41" customWidth="1"/>
    <col min="6176" max="6176" width="1.625" style="41" customWidth="1"/>
    <col min="6177" max="6417" width="9" style="41"/>
    <col min="6418" max="6419" width="1.625" style="41" customWidth="1"/>
    <col min="6420" max="6420" width="4.625" style="41" customWidth="1"/>
    <col min="6421" max="6421" width="24.625" style="41" customWidth="1"/>
    <col min="6422" max="6422" width="4.625" style="41" customWidth="1"/>
    <col min="6423" max="6423" width="14.625" style="41" customWidth="1"/>
    <col min="6424" max="6424" width="4.625" style="41" customWidth="1"/>
    <col min="6425" max="6425" width="14.625" style="41" customWidth="1"/>
    <col min="6426" max="6426" width="4.625" style="41" customWidth="1"/>
    <col min="6427" max="6427" width="14.625" style="41" customWidth="1"/>
    <col min="6428" max="6428" width="4.625" style="41" customWidth="1"/>
    <col min="6429" max="6429" width="14.625" style="41" customWidth="1"/>
    <col min="6430" max="6430" width="20.625" style="41" customWidth="1"/>
    <col min="6431" max="6431" width="16.625" style="41" customWidth="1"/>
    <col min="6432" max="6432" width="1.625" style="41" customWidth="1"/>
    <col min="6433" max="6673" width="9" style="41"/>
    <col min="6674" max="6675" width="1.625" style="41" customWidth="1"/>
    <col min="6676" max="6676" width="4.625" style="41" customWidth="1"/>
    <col min="6677" max="6677" width="24.625" style="41" customWidth="1"/>
    <col min="6678" max="6678" width="4.625" style="41" customWidth="1"/>
    <col min="6679" max="6679" width="14.625" style="41" customWidth="1"/>
    <col min="6680" max="6680" width="4.625" style="41" customWidth="1"/>
    <col min="6681" max="6681" width="14.625" style="41" customWidth="1"/>
    <col min="6682" max="6682" width="4.625" style="41" customWidth="1"/>
    <col min="6683" max="6683" width="14.625" style="41" customWidth="1"/>
    <col min="6684" max="6684" width="4.625" style="41" customWidth="1"/>
    <col min="6685" max="6685" width="14.625" style="41" customWidth="1"/>
    <col min="6686" max="6686" width="20.625" style="41" customWidth="1"/>
    <col min="6687" max="6687" width="16.625" style="41" customWidth="1"/>
    <col min="6688" max="6688" width="1.625" style="41" customWidth="1"/>
    <col min="6689" max="6929" width="9" style="41"/>
    <col min="6930" max="6931" width="1.625" style="41" customWidth="1"/>
    <col min="6932" max="6932" width="4.625" style="41" customWidth="1"/>
    <col min="6933" max="6933" width="24.625" style="41" customWidth="1"/>
    <col min="6934" max="6934" width="4.625" style="41" customWidth="1"/>
    <col min="6935" max="6935" width="14.625" style="41" customWidth="1"/>
    <col min="6936" max="6936" width="4.625" style="41" customWidth="1"/>
    <col min="6937" max="6937" width="14.625" style="41" customWidth="1"/>
    <col min="6938" max="6938" width="4.625" style="41" customWidth="1"/>
    <col min="6939" max="6939" width="14.625" style="41" customWidth="1"/>
    <col min="6940" max="6940" width="4.625" style="41" customWidth="1"/>
    <col min="6941" max="6941" width="14.625" style="41" customWidth="1"/>
    <col min="6942" max="6942" width="20.625" style="41" customWidth="1"/>
    <col min="6943" max="6943" width="16.625" style="41" customWidth="1"/>
    <col min="6944" max="6944" width="1.625" style="41" customWidth="1"/>
    <col min="6945" max="7185" width="9" style="41"/>
    <col min="7186" max="7187" width="1.625" style="41" customWidth="1"/>
    <col min="7188" max="7188" width="4.625" style="41" customWidth="1"/>
    <col min="7189" max="7189" width="24.625" style="41" customWidth="1"/>
    <col min="7190" max="7190" width="4.625" style="41" customWidth="1"/>
    <col min="7191" max="7191" width="14.625" style="41" customWidth="1"/>
    <col min="7192" max="7192" width="4.625" style="41" customWidth="1"/>
    <col min="7193" max="7193" width="14.625" style="41" customWidth="1"/>
    <col min="7194" max="7194" width="4.625" style="41" customWidth="1"/>
    <col min="7195" max="7195" width="14.625" style="41" customWidth="1"/>
    <col min="7196" max="7196" width="4.625" style="41" customWidth="1"/>
    <col min="7197" max="7197" width="14.625" style="41" customWidth="1"/>
    <col min="7198" max="7198" width="20.625" style="41" customWidth="1"/>
    <col min="7199" max="7199" width="16.625" style="41" customWidth="1"/>
    <col min="7200" max="7200" width="1.625" style="41" customWidth="1"/>
    <col min="7201" max="7441" width="9" style="41"/>
    <col min="7442" max="7443" width="1.625" style="41" customWidth="1"/>
    <col min="7444" max="7444" width="4.625" style="41" customWidth="1"/>
    <col min="7445" max="7445" width="24.625" style="41" customWidth="1"/>
    <col min="7446" max="7446" width="4.625" style="41" customWidth="1"/>
    <col min="7447" max="7447" width="14.625" style="41" customWidth="1"/>
    <col min="7448" max="7448" width="4.625" style="41" customWidth="1"/>
    <col min="7449" max="7449" width="14.625" style="41" customWidth="1"/>
    <col min="7450" max="7450" width="4.625" style="41" customWidth="1"/>
    <col min="7451" max="7451" width="14.625" style="41" customWidth="1"/>
    <col min="7452" max="7452" width="4.625" style="41" customWidth="1"/>
    <col min="7453" max="7453" width="14.625" style="41" customWidth="1"/>
    <col min="7454" max="7454" width="20.625" style="41" customWidth="1"/>
    <col min="7455" max="7455" width="16.625" style="41" customWidth="1"/>
    <col min="7456" max="7456" width="1.625" style="41" customWidth="1"/>
    <col min="7457" max="7697" width="9" style="41"/>
    <col min="7698" max="7699" width="1.625" style="41" customWidth="1"/>
    <col min="7700" max="7700" width="4.625" style="41" customWidth="1"/>
    <col min="7701" max="7701" width="24.625" style="41" customWidth="1"/>
    <col min="7702" max="7702" width="4.625" style="41" customWidth="1"/>
    <col min="7703" max="7703" width="14.625" style="41" customWidth="1"/>
    <col min="7704" max="7704" width="4.625" style="41" customWidth="1"/>
    <col min="7705" max="7705" width="14.625" style="41" customWidth="1"/>
    <col min="7706" max="7706" width="4.625" style="41" customWidth="1"/>
    <col min="7707" max="7707" width="14.625" style="41" customWidth="1"/>
    <col min="7708" max="7708" width="4.625" style="41" customWidth="1"/>
    <col min="7709" max="7709" width="14.625" style="41" customWidth="1"/>
    <col min="7710" max="7710" width="20.625" style="41" customWidth="1"/>
    <col min="7711" max="7711" width="16.625" style="41" customWidth="1"/>
    <col min="7712" max="7712" width="1.625" style="41" customWidth="1"/>
    <col min="7713" max="7953" width="9" style="41"/>
    <col min="7954" max="7955" width="1.625" style="41" customWidth="1"/>
    <col min="7956" max="7956" width="4.625" style="41" customWidth="1"/>
    <col min="7957" max="7957" width="24.625" style="41" customWidth="1"/>
    <col min="7958" max="7958" width="4.625" style="41" customWidth="1"/>
    <col min="7959" max="7959" width="14.625" style="41" customWidth="1"/>
    <col min="7960" max="7960" width="4.625" style="41" customWidth="1"/>
    <col min="7961" max="7961" width="14.625" style="41" customWidth="1"/>
    <col min="7962" max="7962" width="4.625" style="41" customWidth="1"/>
    <col min="7963" max="7963" width="14.625" style="41" customWidth="1"/>
    <col min="7964" max="7964" width="4.625" style="41" customWidth="1"/>
    <col min="7965" max="7965" width="14.625" style="41" customWidth="1"/>
    <col min="7966" max="7966" width="20.625" style="41" customWidth="1"/>
    <col min="7967" max="7967" width="16.625" style="41" customWidth="1"/>
    <col min="7968" max="7968" width="1.625" style="41" customWidth="1"/>
    <col min="7969" max="8209" width="9" style="41"/>
    <col min="8210" max="8211" width="1.625" style="41" customWidth="1"/>
    <col min="8212" max="8212" width="4.625" style="41" customWidth="1"/>
    <col min="8213" max="8213" width="24.625" style="41" customWidth="1"/>
    <col min="8214" max="8214" width="4.625" style="41" customWidth="1"/>
    <col min="8215" max="8215" width="14.625" style="41" customWidth="1"/>
    <col min="8216" max="8216" width="4.625" style="41" customWidth="1"/>
    <col min="8217" max="8217" width="14.625" style="41" customWidth="1"/>
    <col min="8218" max="8218" width="4.625" style="41" customWidth="1"/>
    <col min="8219" max="8219" width="14.625" style="41" customWidth="1"/>
    <col min="8220" max="8220" width="4.625" style="41" customWidth="1"/>
    <col min="8221" max="8221" width="14.625" style="41" customWidth="1"/>
    <col min="8222" max="8222" width="20.625" style="41" customWidth="1"/>
    <col min="8223" max="8223" width="16.625" style="41" customWidth="1"/>
    <col min="8224" max="8224" width="1.625" style="41" customWidth="1"/>
    <col min="8225" max="8465" width="9" style="41"/>
    <col min="8466" max="8467" width="1.625" style="41" customWidth="1"/>
    <col min="8468" max="8468" width="4.625" style="41" customWidth="1"/>
    <col min="8469" max="8469" width="24.625" style="41" customWidth="1"/>
    <col min="8470" max="8470" width="4.625" style="41" customWidth="1"/>
    <col min="8471" max="8471" width="14.625" style="41" customWidth="1"/>
    <col min="8472" max="8472" width="4.625" style="41" customWidth="1"/>
    <col min="8473" max="8473" width="14.625" style="41" customWidth="1"/>
    <col min="8474" max="8474" width="4.625" style="41" customWidth="1"/>
    <col min="8475" max="8475" width="14.625" style="41" customWidth="1"/>
    <col min="8476" max="8476" width="4.625" style="41" customWidth="1"/>
    <col min="8477" max="8477" width="14.625" style="41" customWidth="1"/>
    <col min="8478" max="8478" width="20.625" style="41" customWidth="1"/>
    <col min="8479" max="8479" width="16.625" style="41" customWidth="1"/>
    <col min="8480" max="8480" width="1.625" style="41" customWidth="1"/>
    <col min="8481" max="8721" width="9" style="41"/>
    <col min="8722" max="8723" width="1.625" style="41" customWidth="1"/>
    <col min="8724" max="8724" width="4.625" style="41" customWidth="1"/>
    <col min="8725" max="8725" width="24.625" style="41" customWidth="1"/>
    <col min="8726" max="8726" width="4.625" style="41" customWidth="1"/>
    <col min="8727" max="8727" width="14.625" style="41" customWidth="1"/>
    <col min="8728" max="8728" width="4.625" style="41" customWidth="1"/>
    <col min="8729" max="8729" width="14.625" style="41" customWidth="1"/>
    <col min="8730" max="8730" width="4.625" style="41" customWidth="1"/>
    <col min="8731" max="8731" width="14.625" style="41" customWidth="1"/>
    <col min="8732" max="8732" width="4.625" style="41" customWidth="1"/>
    <col min="8733" max="8733" width="14.625" style="41" customWidth="1"/>
    <col min="8734" max="8734" width="20.625" style="41" customWidth="1"/>
    <col min="8735" max="8735" width="16.625" style="41" customWidth="1"/>
    <col min="8736" max="8736" width="1.625" style="41" customWidth="1"/>
    <col min="8737" max="8977" width="9" style="41"/>
    <col min="8978" max="8979" width="1.625" style="41" customWidth="1"/>
    <col min="8980" max="8980" width="4.625" style="41" customWidth="1"/>
    <col min="8981" max="8981" width="24.625" style="41" customWidth="1"/>
    <col min="8982" max="8982" width="4.625" style="41" customWidth="1"/>
    <col min="8983" max="8983" width="14.625" style="41" customWidth="1"/>
    <col min="8984" max="8984" width="4.625" style="41" customWidth="1"/>
    <col min="8985" max="8985" width="14.625" style="41" customWidth="1"/>
    <col min="8986" max="8986" width="4.625" style="41" customWidth="1"/>
    <col min="8987" max="8987" width="14.625" style="41" customWidth="1"/>
    <col min="8988" max="8988" width="4.625" style="41" customWidth="1"/>
    <col min="8989" max="8989" width="14.625" style="41" customWidth="1"/>
    <col min="8990" max="8990" width="20.625" style="41" customWidth="1"/>
    <col min="8991" max="8991" width="16.625" style="41" customWidth="1"/>
    <col min="8992" max="8992" width="1.625" style="41" customWidth="1"/>
    <col min="8993" max="9233" width="9" style="41"/>
    <col min="9234" max="9235" width="1.625" style="41" customWidth="1"/>
    <col min="9236" max="9236" width="4.625" style="41" customWidth="1"/>
    <col min="9237" max="9237" width="24.625" style="41" customWidth="1"/>
    <col min="9238" max="9238" width="4.625" style="41" customWidth="1"/>
    <col min="9239" max="9239" width="14.625" style="41" customWidth="1"/>
    <col min="9240" max="9240" width="4.625" style="41" customWidth="1"/>
    <col min="9241" max="9241" width="14.625" style="41" customWidth="1"/>
    <col min="9242" max="9242" width="4.625" style="41" customWidth="1"/>
    <col min="9243" max="9243" width="14.625" style="41" customWidth="1"/>
    <col min="9244" max="9244" width="4.625" style="41" customWidth="1"/>
    <col min="9245" max="9245" width="14.625" style="41" customWidth="1"/>
    <col min="9246" max="9246" width="20.625" style="41" customWidth="1"/>
    <col min="9247" max="9247" width="16.625" style="41" customWidth="1"/>
    <col min="9248" max="9248" width="1.625" style="41" customWidth="1"/>
    <col min="9249" max="9489" width="9" style="41"/>
    <col min="9490" max="9491" width="1.625" style="41" customWidth="1"/>
    <col min="9492" max="9492" width="4.625" style="41" customWidth="1"/>
    <col min="9493" max="9493" width="24.625" style="41" customWidth="1"/>
    <col min="9494" max="9494" width="4.625" style="41" customWidth="1"/>
    <col min="9495" max="9495" width="14.625" style="41" customWidth="1"/>
    <col min="9496" max="9496" width="4.625" style="41" customWidth="1"/>
    <col min="9497" max="9497" width="14.625" style="41" customWidth="1"/>
    <col min="9498" max="9498" width="4.625" style="41" customWidth="1"/>
    <col min="9499" max="9499" width="14.625" style="41" customWidth="1"/>
    <col min="9500" max="9500" width="4.625" style="41" customWidth="1"/>
    <col min="9501" max="9501" width="14.625" style="41" customWidth="1"/>
    <col min="9502" max="9502" width="20.625" style="41" customWidth="1"/>
    <col min="9503" max="9503" width="16.625" style="41" customWidth="1"/>
    <col min="9504" max="9504" width="1.625" style="41" customWidth="1"/>
    <col min="9505" max="9745" width="9" style="41"/>
    <col min="9746" max="9747" width="1.625" style="41" customWidth="1"/>
    <col min="9748" max="9748" width="4.625" style="41" customWidth="1"/>
    <col min="9749" max="9749" width="24.625" style="41" customWidth="1"/>
    <col min="9750" max="9750" width="4.625" style="41" customWidth="1"/>
    <col min="9751" max="9751" width="14.625" style="41" customWidth="1"/>
    <col min="9752" max="9752" width="4.625" style="41" customWidth="1"/>
    <col min="9753" max="9753" width="14.625" style="41" customWidth="1"/>
    <col min="9754" max="9754" width="4.625" style="41" customWidth="1"/>
    <col min="9755" max="9755" width="14.625" style="41" customWidth="1"/>
    <col min="9756" max="9756" width="4.625" style="41" customWidth="1"/>
    <col min="9757" max="9757" width="14.625" style="41" customWidth="1"/>
    <col min="9758" max="9758" width="20.625" style="41" customWidth="1"/>
    <col min="9759" max="9759" width="16.625" style="41" customWidth="1"/>
    <col min="9760" max="9760" width="1.625" style="41" customWidth="1"/>
    <col min="9761" max="10001" width="9" style="41"/>
    <col min="10002" max="10003" width="1.625" style="41" customWidth="1"/>
    <col min="10004" max="10004" width="4.625" style="41" customWidth="1"/>
    <col min="10005" max="10005" width="24.625" style="41" customWidth="1"/>
    <col min="10006" max="10006" width="4.625" style="41" customWidth="1"/>
    <col min="10007" max="10007" width="14.625" style="41" customWidth="1"/>
    <col min="10008" max="10008" width="4.625" style="41" customWidth="1"/>
    <col min="10009" max="10009" width="14.625" style="41" customWidth="1"/>
    <col min="10010" max="10010" width="4.625" style="41" customWidth="1"/>
    <col min="10011" max="10011" width="14.625" style="41" customWidth="1"/>
    <col min="10012" max="10012" width="4.625" style="41" customWidth="1"/>
    <col min="10013" max="10013" width="14.625" style="41" customWidth="1"/>
    <col min="10014" max="10014" width="20.625" style="41" customWidth="1"/>
    <col min="10015" max="10015" width="16.625" style="41" customWidth="1"/>
    <col min="10016" max="10016" width="1.625" style="41" customWidth="1"/>
    <col min="10017" max="10257" width="9" style="41"/>
    <col min="10258" max="10259" width="1.625" style="41" customWidth="1"/>
    <col min="10260" max="10260" width="4.625" style="41" customWidth="1"/>
    <col min="10261" max="10261" width="24.625" style="41" customWidth="1"/>
    <col min="10262" max="10262" width="4.625" style="41" customWidth="1"/>
    <col min="10263" max="10263" width="14.625" style="41" customWidth="1"/>
    <col min="10264" max="10264" width="4.625" style="41" customWidth="1"/>
    <col min="10265" max="10265" width="14.625" style="41" customWidth="1"/>
    <col min="10266" max="10266" width="4.625" style="41" customWidth="1"/>
    <col min="10267" max="10267" width="14.625" style="41" customWidth="1"/>
    <col min="10268" max="10268" width="4.625" style="41" customWidth="1"/>
    <col min="10269" max="10269" width="14.625" style="41" customWidth="1"/>
    <col min="10270" max="10270" width="20.625" style="41" customWidth="1"/>
    <col min="10271" max="10271" width="16.625" style="41" customWidth="1"/>
    <col min="10272" max="10272" width="1.625" style="41" customWidth="1"/>
    <col min="10273" max="10513" width="9" style="41"/>
    <col min="10514" max="10515" width="1.625" style="41" customWidth="1"/>
    <col min="10516" max="10516" width="4.625" style="41" customWidth="1"/>
    <col min="10517" max="10517" width="24.625" style="41" customWidth="1"/>
    <col min="10518" max="10518" width="4.625" style="41" customWidth="1"/>
    <col min="10519" max="10519" width="14.625" style="41" customWidth="1"/>
    <col min="10520" max="10520" width="4.625" style="41" customWidth="1"/>
    <col min="10521" max="10521" width="14.625" style="41" customWidth="1"/>
    <col min="10522" max="10522" width="4.625" style="41" customWidth="1"/>
    <col min="10523" max="10523" width="14.625" style="41" customWidth="1"/>
    <col min="10524" max="10524" width="4.625" style="41" customWidth="1"/>
    <col min="10525" max="10525" width="14.625" style="41" customWidth="1"/>
    <col min="10526" max="10526" width="20.625" style="41" customWidth="1"/>
    <col min="10527" max="10527" width="16.625" style="41" customWidth="1"/>
    <col min="10528" max="10528" width="1.625" style="41" customWidth="1"/>
    <col min="10529" max="10769" width="9" style="41"/>
    <col min="10770" max="10771" width="1.625" style="41" customWidth="1"/>
    <col min="10772" max="10772" width="4.625" style="41" customWidth="1"/>
    <col min="10773" max="10773" width="24.625" style="41" customWidth="1"/>
    <col min="10774" max="10774" width="4.625" style="41" customWidth="1"/>
    <col min="10775" max="10775" width="14.625" style="41" customWidth="1"/>
    <col min="10776" max="10776" width="4.625" style="41" customWidth="1"/>
    <col min="10777" max="10777" width="14.625" style="41" customWidth="1"/>
    <col min="10778" max="10778" width="4.625" style="41" customWidth="1"/>
    <col min="10779" max="10779" width="14.625" style="41" customWidth="1"/>
    <col min="10780" max="10780" width="4.625" style="41" customWidth="1"/>
    <col min="10781" max="10781" width="14.625" style="41" customWidth="1"/>
    <col min="10782" max="10782" width="20.625" style="41" customWidth="1"/>
    <col min="10783" max="10783" width="16.625" style="41" customWidth="1"/>
    <col min="10784" max="10784" width="1.625" style="41" customWidth="1"/>
    <col min="10785" max="11025" width="9" style="41"/>
    <col min="11026" max="11027" width="1.625" style="41" customWidth="1"/>
    <col min="11028" max="11028" width="4.625" style="41" customWidth="1"/>
    <col min="11029" max="11029" width="24.625" style="41" customWidth="1"/>
    <col min="11030" max="11030" width="4.625" style="41" customWidth="1"/>
    <col min="11031" max="11031" width="14.625" style="41" customWidth="1"/>
    <col min="11032" max="11032" width="4.625" style="41" customWidth="1"/>
    <col min="11033" max="11033" width="14.625" style="41" customWidth="1"/>
    <col min="11034" max="11034" width="4.625" style="41" customWidth="1"/>
    <col min="11035" max="11035" width="14.625" style="41" customWidth="1"/>
    <col min="11036" max="11036" width="4.625" style="41" customWidth="1"/>
    <col min="11037" max="11037" width="14.625" style="41" customWidth="1"/>
    <col min="11038" max="11038" width="20.625" style="41" customWidth="1"/>
    <col min="11039" max="11039" width="16.625" style="41" customWidth="1"/>
    <col min="11040" max="11040" width="1.625" style="41" customWidth="1"/>
    <col min="11041" max="11281" width="9" style="41"/>
    <col min="11282" max="11283" width="1.625" style="41" customWidth="1"/>
    <col min="11284" max="11284" width="4.625" style="41" customWidth="1"/>
    <col min="11285" max="11285" width="24.625" style="41" customWidth="1"/>
    <col min="11286" max="11286" width="4.625" style="41" customWidth="1"/>
    <col min="11287" max="11287" width="14.625" style="41" customWidth="1"/>
    <col min="11288" max="11288" width="4.625" style="41" customWidth="1"/>
    <col min="11289" max="11289" width="14.625" style="41" customWidth="1"/>
    <col min="11290" max="11290" width="4.625" style="41" customWidth="1"/>
    <col min="11291" max="11291" width="14.625" style="41" customWidth="1"/>
    <col min="11292" max="11292" width="4.625" style="41" customWidth="1"/>
    <col min="11293" max="11293" width="14.625" style="41" customWidth="1"/>
    <col min="11294" max="11294" width="20.625" style="41" customWidth="1"/>
    <col min="11295" max="11295" width="16.625" style="41" customWidth="1"/>
    <col min="11296" max="11296" width="1.625" style="41" customWidth="1"/>
    <col min="11297" max="11537" width="9" style="41"/>
    <col min="11538" max="11539" width="1.625" style="41" customWidth="1"/>
    <col min="11540" max="11540" width="4.625" style="41" customWidth="1"/>
    <col min="11541" max="11541" width="24.625" style="41" customWidth="1"/>
    <col min="11542" max="11542" width="4.625" style="41" customWidth="1"/>
    <col min="11543" max="11543" width="14.625" style="41" customWidth="1"/>
    <col min="11544" max="11544" width="4.625" style="41" customWidth="1"/>
    <col min="11545" max="11545" width="14.625" style="41" customWidth="1"/>
    <col min="11546" max="11546" width="4.625" style="41" customWidth="1"/>
    <col min="11547" max="11547" width="14.625" style="41" customWidth="1"/>
    <col min="11548" max="11548" width="4.625" style="41" customWidth="1"/>
    <col min="11549" max="11549" width="14.625" style="41" customWidth="1"/>
    <col min="11550" max="11550" width="20.625" style="41" customWidth="1"/>
    <col min="11551" max="11551" width="16.625" style="41" customWidth="1"/>
    <col min="11552" max="11552" width="1.625" style="41" customWidth="1"/>
    <col min="11553" max="11793" width="9" style="41"/>
    <col min="11794" max="11795" width="1.625" style="41" customWidth="1"/>
    <col min="11796" max="11796" width="4.625" style="41" customWidth="1"/>
    <col min="11797" max="11797" width="24.625" style="41" customWidth="1"/>
    <col min="11798" max="11798" width="4.625" style="41" customWidth="1"/>
    <col min="11799" max="11799" width="14.625" style="41" customWidth="1"/>
    <col min="11800" max="11800" width="4.625" style="41" customWidth="1"/>
    <col min="11801" max="11801" width="14.625" style="41" customWidth="1"/>
    <col min="11802" max="11802" width="4.625" style="41" customWidth="1"/>
    <col min="11803" max="11803" width="14.625" style="41" customWidth="1"/>
    <col min="11804" max="11804" width="4.625" style="41" customWidth="1"/>
    <col min="11805" max="11805" width="14.625" style="41" customWidth="1"/>
    <col min="11806" max="11806" width="20.625" style="41" customWidth="1"/>
    <col min="11807" max="11807" width="16.625" style="41" customWidth="1"/>
    <col min="11808" max="11808" width="1.625" style="41" customWidth="1"/>
    <col min="11809" max="12049" width="9" style="41"/>
    <col min="12050" max="12051" width="1.625" style="41" customWidth="1"/>
    <col min="12052" max="12052" width="4.625" style="41" customWidth="1"/>
    <col min="12053" max="12053" width="24.625" style="41" customWidth="1"/>
    <col min="12054" max="12054" width="4.625" style="41" customWidth="1"/>
    <col min="12055" max="12055" width="14.625" style="41" customWidth="1"/>
    <col min="12056" max="12056" width="4.625" style="41" customWidth="1"/>
    <col min="12057" max="12057" width="14.625" style="41" customWidth="1"/>
    <col min="12058" max="12058" width="4.625" style="41" customWidth="1"/>
    <col min="12059" max="12059" width="14.625" style="41" customWidth="1"/>
    <col min="12060" max="12060" width="4.625" style="41" customWidth="1"/>
    <col min="12061" max="12061" width="14.625" style="41" customWidth="1"/>
    <col min="12062" max="12062" width="20.625" style="41" customWidth="1"/>
    <col min="12063" max="12063" width="16.625" style="41" customWidth="1"/>
    <col min="12064" max="12064" width="1.625" style="41" customWidth="1"/>
    <col min="12065" max="12305" width="9" style="41"/>
    <col min="12306" max="12307" width="1.625" style="41" customWidth="1"/>
    <col min="12308" max="12308" width="4.625" style="41" customWidth="1"/>
    <col min="12309" max="12309" width="24.625" style="41" customWidth="1"/>
    <col min="12310" max="12310" width="4.625" style="41" customWidth="1"/>
    <col min="12311" max="12311" width="14.625" style="41" customWidth="1"/>
    <col min="12312" max="12312" width="4.625" style="41" customWidth="1"/>
    <col min="12313" max="12313" width="14.625" style="41" customWidth="1"/>
    <col min="12314" max="12314" width="4.625" style="41" customWidth="1"/>
    <col min="12315" max="12315" width="14.625" style="41" customWidth="1"/>
    <col min="12316" max="12316" width="4.625" style="41" customWidth="1"/>
    <col min="12317" max="12317" width="14.625" style="41" customWidth="1"/>
    <col min="12318" max="12318" width="20.625" style="41" customWidth="1"/>
    <col min="12319" max="12319" width="16.625" style="41" customWidth="1"/>
    <col min="12320" max="12320" width="1.625" style="41" customWidth="1"/>
    <col min="12321" max="12561" width="9" style="41"/>
    <col min="12562" max="12563" width="1.625" style="41" customWidth="1"/>
    <col min="12564" max="12564" width="4.625" style="41" customWidth="1"/>
    <col min="12565" max="12565" width="24.625" style="41" customWidth="1"/>
    <col min="12566" max="12566" width="4.625" style="41" customWidth="1"/>
    <col min="12567" max="12567" width="14.625" style="41" customWidth="1"/>
    <col min="12568" max="12568" width="4.625" style="41" customWidth="1"/>
    <col min="12569" max="12569" width="14.625" style="41" customWidth="1"/>
    <col min="12570" max="12570" width="4.625" style="41" customWidth="1"/>
    <col min="12571" max="12571" width="14.625" style="41" customWidth="1"/>
    <col min="12572" max="12572" width="4.625" style="41" customWidth="1"/>
    <col min="12573" max="12573" width="14.625" style="41" customWidth="1"/>
    <col min="12574" max="12574" width="20.625" style="41" customWidth="1"/>
    <col min="12575" max="12575" width="16.625" style="41" customWidth="1"/>
    <col min="12576" max="12576" width="1.625" style="41" customWidth="1"/>
    <col min="12577" max="12817" width="9" style="41"/>
    <col min="12818" max="12819" width="1.625" style="41" customWidth="1"/>
    <col min="12820" max="12820" width="4.625" style="41" customWidth="1"/>
    <col min="12821" max="12821" width="24.625" style="41" customWidth="1"/>
    <col min="12822" max="12822" width="4.625" style="41" customWidth="1"/>
    <col min="12823" max="12823" width="14.625" style="41" customWidth="1"/>
    <col min="12824" max="12824" width="4.625" style="41" customWidth="1"/>
    <col min="12825" max="12825" width="14.625" style="41" customWidth="1"/>
    <col min="12826" max="12826" width="4.625" style="41" customWidth="1"/>
    <col min="12827" max="12827" width="14.625" style="41" customWidth="1"/>
    <col min="12828" max="12828" width="4.625" style="41" customWidth="1"/>
    <col min="12829" max="12829" width="14.625" style="41" customWidth="1"/>
    <col min="12830" max="12830" width="20.625" style="41" customWidth="1"/>
    <col min="12831" max="12831" width="16.625" style="41" customWidth="1"/>
    <col min="12832" max="12832" width="1.625" style="41" customWidth="1"/>
    <col min="12833" max="13073" width="9" style="41"/>
    <col min="13074" max="13075" width="1.625" style="41" customWidth="1"/>
    <col min="13076" max="13076" width="4.625" style="41" customWidth="1"/>
    <col min="13077" max="13077" width="24.625" style="41" customWidth="1"/>
    <col min="13078" max="13078" width="4.625" style="41" customWidth="1"/>
    <col min="13079" max="13079" width="14.625" style="41" customWidth="1"/>
    <col min="13080" max="13080" width="4.625" style="41" customWidth="1"/>
    <col min="13081" max="13081" width="14.625" style="41" customWidth="1"/>
    <col min="13082" max="13082" width="4.625" style="41" customWidth="1"/>
    <col min="13083" max="13083" width="14.625" style="41" customWidth="1"/>
    <col min="13084" max="13084" width="4.625" style="41" customWidth="1"/>
    <col min="13085" max="13085" width="14.625" style="41" customWidth="1"/>
    <col min="13086" max="13086" width="20.625" style="41" customWidth="1"/>
    <col min="13087" max="13087" width="16.625" style="41" customWidth="1"/>
    <col min="13088" max="13088" width="1.625" style="41" customWidth="1"/>
    <col min="13089" max="13329" width="9" style="41"/>
    <col min="13330" max="13331" width="1.625" style="41" customWidth="1"/>
    <col min="13332" max="13332" width="4.625" style="41" customWidth="1"/>
    <col min="13333" max="13333" width="24.625" style="41" customWidth="1"/>
    <col min="13334" max="13334" width="4.625" style="41" customWidth="1"/>
    <col min="13335" max="13335" width="14.625" style="41" customWidth="1"/>
    <col min="13336" max="13336" width="4.625" style="41" customWidth="1"/>
    <col min="13337" max="13337" width="14.625" style="41" customWidth="1"/>
    <col min="13338" max="13338" width="4.625" style="41" customWidth="1"/>
    <col min="13339" max="13339" width="14.625" style="41" customWidth="1"/>
    <col min="13340" max="13340" width="4.625" style="41" customWidth="1"/>
    <col min="13341" max="13341" width="14.625" style="41" customWidth="1"/>
    <col min="13342" max="13342" width="20.625" style="41" customWidth="1"/>
    <col min="13343" max="13343" width="16.625" style="41" customWidth="1"/>
    <col min="13344" max="13344" width="1.625" style="41" customWidth="1"/>
    <col min="13345" max="13585" width="9" style="41"/>
    <col min="13586" max="13587" width="1.625" style="41" customWidth="1"/>
    <col min="13588" max="13588" width="4.625" style="41" customWidth="1"/>
    <col min="13589" max="13589" width="24.625" style="41" customWidth="1"/>
    <col min="13590" max="13590" width="4.625" style="41" customWidth="1"/>
    <col min="13591" max="13591" width="14.625" style="41" customWidth="1"/>
    <col min="13592" max="13592" width="4.625" style="41" customWidth="1"/>
    <col min="13593" max="13593" width="14.625" style="41" customWidth="1"/>
    <col min="13594" max="13594" width="4.625" style="41" customWidth="1"/>
    <col min="13595" max="13595" width="14.625" style="41" customWidth="1"/>
    <col min="13596" max="13596" width="4.625" style="41" customWidth="1"/>
    <col min="13597" max="13597" width="14.625" style="41" customWidth="1"/>
    <col min="13598" max="13598" width="20.625" style="41" customWidth="1"/>
    <col min="13599" max="13599" width="16.625" style="41" customWidth="1"/>
    <col min="13600" max="13600" width="1.625" style="41" customWidth="1"/>
    <col min="13601" max="13841" width="9" style="41"/>
    <col min="13842" max="13843" width="1.625" style="41" customWidth="1"/>
    <col min="13844" max="13844" width="4.625" style="41" customWidth="1"/>
    <col min="13845" max="13845" width="24.625" style="41" customWidth="1"/>
    <col min="13846" max="13846" width="4.625" style="41" customWidth="1"/>
    <col min="13847" max="13847" width="14.625" style="41" customWidth="1"/>
    <col min="13848" max="13848" width="4.625" style="41" customWidth="1"/>
    <col min="13849" max="13849" width="14.625" style="41" customWidth="1"/>
    <col min="13850" max="13850" width="4.625" style="41" customWidth="1"/>
    <col min="13851" max="13851" width="14.625" style="41" customWidth="1"/>
    <col min="13852" max="13852" width="4.625" style="41" customWidth="1"/>
    <col min="13853" max="13853" width="14.625" style="41" customWidth="1"/>
    <col min="13854" max="13854" width="20.625" style="41" customWidth="1"/>
    <col min="13855" max="13855" width="16.625" style="41" customWidth="1"/>
    <col min="13856" max="13856" width="1.625" style="41" customWidth="1"/>
    <col min="13857" max="14097" width="9" style="41"/>
    <col min="14098" max="14099" width="1.625" style="41" customWidth="1"/>
    <col min="14100" max="14100" width="4.625" style="41" customWidth="1"/>
    <col min="14101" max="14101" width="24.625" style="41" customWidth="1"/>
    <col min="14102" max="14102" width="4.625" style="41" customWidth="1"/>
    <col min="14103" max="14103" width="14.625" style="41" customWidth="1"/>
    <col min="14104" max="14104" width="4.625" style="41" customWidth="1"/>
    <col min="14105" max="14105" width="14.625" style="41" customWidth="1"/>
    <col min="14106" max="14106" width="4.625" style="41" customWidth="1"/>
    <col min="14107" max="14107" width="14.625" style="41" customWidth="1"/>
    <col min="14108" max="14108" width="4.625" style="41" customWidth="1"/>
    <col min="14109" max="14109" width="14.625" style="41" customWidth="1"/>
    <col min="14110" max="14110" width="20.625" style="41" customWidth="1"/>
    <col min="14111" max="14111" width="16.625" style="41" customWidth="1"/>
    <col min="14112" max="14112" width="1.625" style="41" customWidth="1"/>
    <col min="14113" max="14353" width="9" style="41"/>
    <col min="14354" max="14355" width="1.625" style="41" customWidth="1"/>
    <col min="14356" max="14356" width="4.625" style="41" customWidth="1"/>
    <col min="14357" max="14357" width="24.625" style="41" customWidth="1"/>
    <col min="14358" max="14358" width="4.625" style="41" customWidth="1"/>
    <col min="14359" max="14359" width="14.625" style="41" customWidth="1"/>
    <col min="14360" max="14360" width="4.625" style="41" customWidth="1"/>
    <col min="14361" max="14361" width="14.625" style="41" customWidth="1"/>
    <col min="14362" max="14362" width="4.625" style="41" customWidth="1"/>
    <col min="14363" max="14363" width="14.625" style="41" customWidth="1"/>
    <col min="14364" max="14364" width="4.625" style="41" customWidth="1"/>
    <col min="14365" max="14365" width="14.625" style="41" customWidth="1"/>
    <col min="14366" max="14366" width="20.625" style="41" customWidth="1"/>
    <col min="14367" max="14367" width="16.625" style="41" customWidth="1"/>
    <col min="14368" max="14368" width="1.625" style="41" customWidth="1"/>
    <col min="14369" max="14609" width="9" style="41"/>
    <col min="14610" max="14611" width="1.625" style="41" customWidth="1"/>
    <col min="14612" max="14612" width="4.625" style="41" customWidth="1"/>
    <col min="14613" max="14613" width="24.625" style="41" customWidth="1"/>
    <col min="14614" max="14614" width="4.625" style="41" customWidth="1"/>
    <col min="14615" max="14615" width="14.625" style="41" customWidth="1"/>
    <col min="14616" max="14616" width="4.625" style="41" customWidth="1"/>
    <col min="14617" max="14617" width="14.625" style="41" customWidth="1"/>
    <col min="14618" max="14618" width="4.625" style="41" customWidth="1"/>
    <col min="14619" max="14619" width="14.625" style="41" customWidth="1"/>
    <col min="14620" max="14620" width="4.625" style="41" customWidth="1"/>
    <col min="14621" max="14621" width="14.625" style="41" customWidth="1"/>
    <col min="14622" max="14622" width="20.625" style="41" customWidth="1"/>
    <col min="14623" max="14623" width="16.625" style="41" customWidth="1"/>
    <col min="14624" max="14624" width="1.625" style="41" customWidth="1"/>
    <col min="14625" max="14865" width="9" style="41"/>
    <col min="14866" max="14867" width="1.625" style="41" customWidth="1"/>
    <col min="14868" max="14868" width="4.625" style="41" customWidth="1"/>
    <col min="14869" max="14869" width="24.625" style="41" customWidth="1"/>
    <col min="14870" max="14870" width="4.625" style="41" customWidth="1"/>
    <col min="14871" max="14871" width="14.625" style="41" customWidth="1"/>
    <col min="14872" max="14872" width="4.625" style="41" customWidth="1"/>
    <col min="14873" max="14873" width="14.625" style="41" customWidth="1"/>
    <col min="14874" max="14874" width="4.625" style="41" customWidth="1"/>
    <col min="14875" max="14875" width="14.625" style="41" customWidth="1"/>
    <col min="14876" max="14876" width="4.625" style="41" customWidth="1"/>
    <col min="14877" max="14877" width="14.625" style="41" customWidth="1"/>
    <col min="14878" max="14878" width="20.625" style="41" customWidth="1"/>
    <col min="14879" max="14879" width="16.625" style="41" customWidth="1"/>
    <col min="14880" max="14880" width="1.625" style="41" customWidth="1"/>
    <col min="14881" max="15121" width="9" style="41"/>
    <col min="15122" max="15123" width="1.625" style="41" customWidth="1"/>
    <col min="15124" max="15124" width="4.625" style="41" customWidth="1"/>
    <col min="15125" max="15125" width="24.625" style="41" customWidth="1"/>
    <col min="15126" max="15126" width="4.625" style="41" customWidth="1"/>
    <col min="15127" max="15127" width="14.625" style="41" customWidth="1"/>
    <col min="15128" max="15128" width="4.625" style="41" customWidth="1"/>
    <col min="15129" max="15129" width="14.625" style="41" customWidth="1"/>
    <col min="15130" max="15130" width="4.625" style="41" customWidth="1"/>
    <col min="15131" max="15131" width="14.625" style="41" customWidth="1"/>
    <col min="15132" max="15132" width="4.625" style="41" customWidth="1"/>
    <col min="15133" max="15133" width="14.625" style="41" customWidth="1"/>
    <col min="15134" max="15134" width="20.625" style="41" customWidth="1"/>
    <col min="15135" max="15135" width="16.625" style="41" customWidth="1"/>
    <col min="15136" max="15136" width="1.625" style="41" customWidth="1"/>
    <col min="15137" max="15377" width="9" style="41"/>
    <col min="15378" max="15379" width="1.625" style="41" customWidth="1"/>
    <col min="15380" max="15380" width="4.625" style="41" customWidth="1"/>
    <col min="15381" max="15381" width="24.625" style="41" customWidth="1"/>
    <col min="15382" max="15382" width="4.625" style="41" customWidth="1"/>
    <col min="15383" max="15383" width="14.625" style="41" customWidth="1"/>
    <col min="15384" max="15384" width="4.625" style="41" customWidth="1"/>
    <col min="15385" max="15385" width="14.625" style="41" customWidth="1"/>
    <col min="15386" max="15386" width="4.625" style="41" customWidth="1"/>
    <col min="15387" max="15387" width="14.625" style="41" customWidth="1"/>
    <col min="15388" max="15388" width="4.625" style="41" customWidth="1"/>
    <col min="15389" max="15389" width="14.625" style="41" customWidth="1"/>
    <col min="15390" max="15390" width="20.625" style="41" customWidth="1"/>
    <col min="15391" max="15391" width="16.625" style="41" customWidth="1"/>
    <col min="15392" max="15392" width="1.625" style="41" customWidth="1"/>
    <col min="15393" max="15633" width="9" style="41"/>
    <col min="15634" max="15635" width="1.625" style="41" customWidth="1"/>
    <col min="15636" max="15636" width="4.625" style="41" customWidth="1"/>
    <col min="15637" max="15637" width="24.625" style="41" customWidth="1"/>
    <col min="15638" max="15638" width="4.625" style="41" customWidth="1"/>
    <col min="15639" max="15639" width="14.625" style="41" customWidth="1"/>
    <col min="15640" max="15640" width="4.625" style="41" customWidth="1"/>
    <col min="15641" max="15641" width="14.625" style="41" customWidth="1"/>
    <col min="15642" max="15642" width="4.625" style="41" customWidth="1"/>
    <col min="15643" max="15643" width="14.625" style="41" customWidth="1"/>
    <col min="15644" max="15644" width="4.625" style="41" customWidth="1"/>
    <col min="15645" max="15645" width="14.625" style="41" customWidth="1"/>
    <col min="15646" max="15646" width="20.625" style="41" customWidth="1"/>
    <col min="15647" max="15647" width="16.625" style="41" customWidth="1"/>
    <col min="15648" max="15648" width="1.625" style="41" customWidth="1"/>
    <col min="15649" max="15889" width="9" style="41"/>
    <col min="15890" max="15891" width="1.625" style="41" customWidth="1"/>
    <col min="15892" max="15892" width="4.625" style="41" customWidth="1"/>
    <col min="15893" max="15893" width="24.625" style="41" customWidth="1"/>
    <col min="15894" max="15894" width="4.625" style="41" customWidth="1"/>
    <col min="15895" max="15895" width="14.625" style="41" customWidth="1"/>
    <col min="15896" max="15896" width="4.625" style="41" customWidth="1"/>
    <col min="15897" max="15897" width="14.625" style="41" customWidth="1"/>
    <col min="15898" max="15898" width="4.625" style="41" customWidth="1"/>
    <col min="15899" max="15899" width="14.625" style="41" customWidth="1"/>
    <col min="15900" max="15900" width="4.625" style="41" customWidth="1"/>
    <col min="15901" max="15901" width="14.625" style="41" customWidth="1"/>
    <col min="15902" max="15902" width="20.625" style="41" customWidth="1"/>
    <col min="15903" max="15903" width="16.625" style="41" customWidth="1"/>
    <col min="15904" max="15904" width="1.625" style="41" customWidth="1"/>
    <col min="15905" max="16145" width="9" style="41"/>
    <col min="16146" max="16147" width="1.625" style="41" customWidth="1"/>
    <col min="16148" max="16148" width="4.625" style="41" customWidth="1"/>
    <col min="16149" max="16149" width="24.625" style="41" customWidth="1"/>
    <col min="16150" max="16150" width="4.625" style="41" customWidth="1"/>
    <col min="16151" max="16151" width="14.625" style="41" customWidth="1"/>
    <col min="16152" max="16152" width="4.625" style="41" customWidth="1"/>
    <col min="16153" max="16153" width="14.625" style="41" customWidth="1"/>
    <col min="16154" max="16154" width="4.625" style="41" customWidth="1"/>
    <col min="16155" max="16155" width="14.625" style="41" customWidth="1"/>
    <col min="16156" max="16156" width="4.625" style="41" customWidth="1"/>
    <col min="16157" max="16157" width="14.625" style="41" customWidth="1"/>
    <col min="16158" max="16158" width="20.625" style="41" customWidth="1"/>
    <col min="16159" max="16159" width="16.625" style="41" customWidth="1"/>
    <col min="16160" max="16160" width="1.625" style="41" customWidth="1"/>
    <col min="16161" max="16384" width="9" style="41"/>
  </cols>
  <sheetData>
    <row r="1" spans="3:37" ht="20.100000000000001" customHeight="1" x14ac:dyDescent="0.4">
      <c r="C1" s="41" t="s">
        <v>63</v>
      </c>
      <c r="AC1" s="42"/>
      <c r="AD1" s="42"/>
      <c r="AE1" s="43" t="s">
        <v>33</v>
      </c>
    </row>
    <row r="2" spans="3:37" ht="20.100000000000001" customHeight="1" x14ac:dyDescent="0.4">
      <c r="C2" s="174" t="s">
        <v>62</v>
      </c>
      <c r="D2" s="174"/>
      <c r="E2" s="175" t="str">
        <f>C3&amp;". "&amp;D3</f>
        <v>19. 日向組</v>
      </c>
      <c r="F2" s="176"/>
      <c r="G2" s="176"/>
      <c r="H2" s="176"/>
      <c r="I2" s="176"/>
      <c r="J2" s="177"/>
      <c r="K2" s="175" t="str">
        <f>C8&amp;". "&amp;D8</f>
        <v>20. 故障少々</v>
      </c>
      <c r="L2" s="176"/>
      <c r="M2" s="176"/>
      <c r="N2" s="176"/>
      <c r="O2" s="176"/>
      <c r="P2" s="177"/>
      <c r="Q2" s="175" t="str">
        <f>C13&amp;". "&amp;D13</f>
        <v>21. T・T会</v>
      </c>
      <c r="R2" s="176"/>
      <c r="S2" s="176"/>
      <c r="T2" s="176"/>
      <c r="U2" s="176"/>
      <c r="V2" s="177"/>
      <c r="W2" s="175" t="str">
        <f>C18&amp;". "&amp;D18</f>
        <v>22. テルマエの前</v>
      </c>
      <c r="X2" s="176"/>
      <c r="Y2" s="176"/>
      <c r="Z2" s="176"/>
      <c r="AA2" s="176"/>
      <c r="AB2" s="177"/>
      <c r="AC2" s="172" t="s">
        <v>35</v>
      </c>
      <c r="AD2" s="173"/>
      <c r="AE2" s="44" t="s">
        <v>0</v>
      </c>
      <c r="AJ2" s="3" t="s">
        <v>7</v>
      </c>
      <c r="AK2" s="1"/>
    </row>
    <row r="3" spans="3:37" ht="20.100000000000001" customHeight="1" x14ac:dyDescent="0.4">
      <c r="C3" s="154">
        <v>19</v>
      </c>
      <c r="D3" s="157" t="s">
        <v>76</v>
      </c>
      <c r="E3" s="160"/>
      <c r="F3" s="161"/>
      <c r="G3" s="161"/>
      <c r="H3" s="161"/>
      <c r="I3" s="161"/>
      <c r="J3" s="162"/>
      <c r="K3" s="45" t="str">
        <f>IF(M3&gt;O3,"○",IF(M3&lt;O3,"×"," "))</f>
        <v>○</v>
      </c>
      <c r="L3" s="46"/>
      <c r="M3" s="47">
        <f>COUNTIF(L4:L6,"○")</f>
        <v>3</v>
      </c>
      <c r="N3" s="48" t="s">
        <v>36</v>
      </c>
      <c r="O3" s="47">
        <f>COUNTIF(P4:P6,"○")</f>
        <v>0</v>
      </c>
      <c r="P3" s="49"/>
      <c r="Q3" s="45" t="str">
        <f>IF(S3&gt;U3,"○",IF(S3&lt;U3,"×"," "))</f>
        <v>○</v>
      </c>
      <c r="R3" s="46"/>
      <c r="S3" s="47">
        <f>COUNTIF(R4:R6,"○")</f>
        <v>3</v>
      </c>
      <c r="T3" s="48" t="s">
        <v>36</v>
      </c>
      <c r="U3" s="47">
        <f>COUNTIF(V4:V6,"○")</f>
        <v>0</v>
      </c>
      <c r="V3" s="49"/>
      <c r="W3" s="45" t="str">
        <f>IF(Y3&gt;AA3,"○",IF(Y3&lt;AA3,"×"," "))</f>
        <v>○</v>
      </c>
      <c r="X3" s="46"/>
      <c r="Y3" s="47">
        <f>COUNTIF(X4:X6,"○")</f>
        <v>3</v>
      </c>
      <c r="Z3" s="48" t="s">
        <v>36</v>
      </c>
      <c r="AA3" s="47">
        <f>COUNTIF(AB4:AB6,"○")</f>
        <v>0</v>
      </c>
      <c r="AB3" s="49"/>
      <c r="AC3" s="50"/>
      <c r="AD3" s="51"/>
      <c r="AE3" s="169">
        <v>1</v>
      </c>
      <c r="AJ3" s="4"/>
      <c r="AK3" s="5"/>
    </row>
    <row r="4" spans="3:37" ht="20.100000000000001" customHeight="1" x14ac:dyDescent="0.4">
      <c r="C4" s="155"/>
      <c r="D4" s="158"/>
      <c r="E4" s="163"/>
      <c r="F4" s="164"/>
      <c r="G4" s="164"/>
      <c r="H4" s="164"/>
      <c r="I4" s="164"/>
      <c r="J4" s="165"/>
      <c r="K4" s="52" t="s">
        <v>38</v>
      </c>
      <c r="L4" s="53" t="str">
        <f>IF(M4&gt;O4,"○",IF(M4&lt;O4,"×"," "))</f>
        <v>○</v>
      </c>
      <c r="M4" s="54">
        <v>6</v>
      </c>
      <c r="N4" s="55" t="s">
        <v>36</v>
      </c>
      <c r="O4" s="56">
        <v>2</v>
      </c>
      <c r="P4" s="57" t="str">
        <f>IF(M4&lt;O4,"○",IF(M4&gt;O4,"×"," "))</f>
        <v>×</v>
      </c>
      <c r="Q4" s="52" t="s">
        <v>38</v>
      </c>
      <c r="R4" s="53" t="str">
        <f>IF(S4&gt;U4,"○",IF(S4&lt;U4,"×"," "))</f>
        <v>○</v>
      </c>
      <c r="S4" s="54">
        <v>6</v>
      </c>
      <c r="T4" s="55" t="s">
        <v>36</v>
      </c>
      <c r="U4" s="56">
        <v>2</v>
      </c>
      <c r="V4" s="57" t="str">
        <f>IF(S4&lt;U4,"○",IF(S4&gt;U4,"×"," "))</f>
        <v>×</v>
      </c>
      <c r="W4" s="52" t="s">
        <v>38</v>
      </c>
      <c r="X4" s="53" t="str">
        <f>IF(Y4&gt;AA4,"○",IF(Y4&lt;AA4,"×"," "))</f>
        <v>○</v>
      </c>
      <c r="Y4" s="54">
        <v>6</v>
      </c>
      <c r="Z4" s="55" t="s">
        <v>36</v>
      </c>
      <c r="AA4" s="56">
        <v>0</v>
      </c>
      <c r="AB4" s="57" t="str">
        <f>IF(Y4&lt;AA4,"○",IF(Y4&gt;AA4,"×"," "))</f>
        <v>×</v>
      </c>
      <c r="AC4" s="58" t="s">
        <v>39</v>
      </c>
      <c r="AD4" s="59" t="str">
        <f>COUNTIF(E3:AB3,"○")&amp;"勝 "&amp;COUNTIF(E3:AB3,"×")&amp;"敗"</f>
        <v>3勝 0敗</v>
      </c>
      <c r="AE4" s="170"/>
      <c r="AJ4" s="10">
        <v>19</v>
      </c>
      <c r="AK4" s="26" t="s">
        <v>24</v>
      </c>
    </row>
    <row r="5" spans="3:37" ht="20.100000000000001" customHeight="1" x14ac:dyDescent="0.4">
      <c r="C5" s="155"/>
      <c r="D5" s="158"/>
      <c r="E5" s="163"/>
      <c r="F5" s="164"/>
      <c r="G5" s="164"/>
      <c r="H5" s="164"/>
      <c r="I5" s="164"/>
      <c r="J5" s="165"/>
      <c r="K5" s="60" t="s">
        <v>40</v>
      </c>
      <c r="L5" s="61" t="str">
        <f>IF(M5&gt;O5,"○",IF(M5&lt;O5,"×"," "))</f>
        <v>○</v>
      </c>
      <c r="M5" s="62">
        <v>6</v>
      </c>
      <c r="N5" s="63" t="s">
        <v>36</v>
      </c>
      <c r="O5" s="64">
        <v>0</v>
      </c>
      <c r="P5" s="65" t="str">
        <f>IF(M5&lt;O5,"○",IF(M5&gt;O5,"×"," "))</f>
        <v>×</v>
      </c>
      <c r="Q5" s="60" t="s">
        <v>40</v>
      </c>
      <c r="R5" s="61" t="str">
        <f>IF(S5&gt;U5,"○",IF(S5&lt;U5,"×"," "))</f>
        <v>○</v>
      </c>
      <c r="S5" s="62">
        <v>6</v>
      </c>
      <c r="T5" s="63" t="s">
        <v>36</v>
      </c>
      <c r="U5" s="64">
        <v>3</v>
      </c>
      <c r="V5" s="65" t="str">
        <f>IF(S5&lt;U5,"○",IF(S5&gt;U5,"×"," "))</f>
        <v>×</v>
      </c>
      <c r="W5" s="60" t="s">
        <v>40</v>
      </c>
      <c r="X5" s="61" t="str">
        <f>IF(Y5&gt;AA5,"○",IF(Y5&lt;AA5,"×"," "))</f>
        <v>○</v>
      </c>
      <c r="Y5" s="62">
        <v>6</v>
      </c>
      <c r="Z5" s="63" t="s">
        <v>36</v>
      </c>
      <c r="AA5" s="64">
        <v>2</v>
      </c>
      <c r="AB5" s="65" t="str">
        <f>IF(Y5&lt;AA5,"○",IF(Y5&gt;AA5,"×"," "))</f>
        <v>×</v>
      </c>
      <c r="AC5" s="66" t="s">
        <v>41</v>
      </c>
      <c r="AD5" s="67"/>
      <c r="AE5" s="170"/>
      <c r="AG5" s="68"/>
      <c r="AJ5" s="7">
        <v>20</v>
      </c>
      <c r="AK5" s="27" t="s">
        <v>25</v>
      </c>
    </row>
    <row r="6" spans="3:37" ht="20.100000000000001" customHeight="1" x14ac:dyDescent="0.4">
      <c r="C6" s="155"/>
      <c r="D6" s="158"/>
      <c r="E6" s="163"/>
      <c r="F6" s="164"/>
      <c r="G6" s="164"/>
      <c r="H6" s="164"/>
      <c r="I6" s="164"/>
      <c r="J6" s="165"/>
      <c r="K6" s="69" t="s">
        <v>42</v>
      </c>
      <c r="L6" s="70" t="str">
        <f>IF(M6&gt;O6,"○",IF(M6&lt;O6,"×"," "))</f>
        <v>○</v>
      </c>
      <c r="M6" s="71">
        <v>6</v>
      </c>
      <c r="N6" s="72" t="s">
        <v>36</v>
      </c>
      <c r="O6" s="73">
        <v>0</v>
      </c>
      <c r="P6" s="74" t="str">
        <f>IF(M6&lt;O6,"○",IF(M6&gt;O6,"×"," "))</f>
        <v>×</v>
      </c>
      <c r="Q6" s="69" t="s">
        <v>42</v>
      </c>
      <c r="R6" s="70" t="str">
        <f>IF(S6&gt;U6,"○",IF(S6&lt;U6,"×"," "))</f>
        <v>○</v>
      </c>
      <c r="S6" s="71">
        <v>6</v>
      </c>
      <c r="T6" s="72" t="s">
        <v>36</v>
      </c>
      <c r="U6" s="73">
        <v>1</v>
      </c>
      <c r="V6" s="74" t="str">
        <f>IF(S6&lt;U6,"○",IF(S6&gt;U6,"×"," "))</f>
        <v>×</v>
      </c>
      <c r="W6" s="69" t="s">
        <v>42</v>
      </c>
      <c r="X6" s="70" t="str">
        <f>IF(Y6&gt;AA6,"○",IF(Y6&lt;AA6,"×"," "))</f>
        <v>○</v>
      </c>
      <c r="Y6" s="71">
        <v>6</v>
      </c>
      <c r="Z6" s="72" t="s">
        <v>36</v>
      </c>
      <c r="AA6" s="73">
        <v>0</v>
      </c>
      <c r="AB6" s="74" t="str">
        <f>IF(Y6&lt;AA6,"○",IF(Y6&gt;AA6,"×"," "))</f>
        <v>×</v>
      </c>
      <c r="AC6" s="75" t="s">
        <v>43</v>
      </c>
      <c r="AD6" s="76"/>
      <c r="AE6" s="170"/>
      <c r="AG6" s="68"/>
      <c r="AJ6" s="7">
        <v>21</v>
      </c>
      <c r="AK6" s="27" t="s">
        <v>26</v>
      </c>
    </row>
    <row r="7" spans="3:37" ht="20.100000000000001" customHeight="1" x14ac:dyDescent="0.4">
      <c r="C7" s="156"/>
      <c r="D7" s="159"/>
      <c r="E7" s="166"/>
      <c r="F7" s="167"/>
      <c r="G7" s="167"/>
      <c r="H7" s="167"/>
      <c r="I7" s="167"/>
      <c r="J7" s="168"/>
      <c r="K7" s="77" t="s">
        <v>44</v>
      </c>
      <c r="L7" s="78"/>
      <c r="M7" s="79">
        <f>SUM(M4:M6)</f>
        <v>18</v>
      </c>
      <c r="N7" s="80" t="s">
        <v>36</v>
      </c>
      <c r="O7" s="81">
        <f>SUM(O4:O6)</f>
        <v>2</v>
      </c>
      <c r="P7" s="82"/>
      <c r="Q7" s="77" t="s">
        <v>44</v>
      </c>
      <c r="R7" s="78"/>
      <c r="S7" s="79">
        <f>SUM(S4:S6)</f>
        <v>18</v>
      </c>
      <c r="T7" s="80" t="s">
        <v>36</v>
      </c>
      <c r="U7" s="81">
        <f>SUM(U4:U6)</f>
        <v>6</v>
      </c>
      <c r="V7" s="82"/>
      <c r="W7" s="77" t="s">
        <v>44</v>
      </c>
      <c r="X7" s="78"/>
      <c r="Y7" s="79">
        <f>SUM(Y4:Y6)</f>
        <v>18</v>
      </c>
      <c r="Z7" s="80" t="s">
        <v>36</v>
      </c>
      <c r="AA7" s="81">
        <f>SUM(AA4:AA6)</f>
        <v>2</v>
      </c>
      <c r="AB7" s="82"/>
      <c r="AC7" s="83"/>
      <c r="AD7" s="84"/>
      <c r="AE7" s="170"/>
      <c r="AG7" s="68"/>
      <c r="AJ7" s="32">
        <v>22</v>
      </c>
      <c r="AK7" s="28" t="s">
        <v>27</v>
      </c>
    </row>
    <row r="8" spans="3:37" ht="20.100000000000001" customHeight="1" x14ac:dyDescent="0.4">
      <c r="C8" s="154">
        <f>C3+1</f>
        <v>20</v>
      </c>
      <c r="D8" s="157" t="s">
        <v>77</v>
      </c>
      <c r="E8" s="45" t="str">
        <f>IF(G8&gt;I8,"○",IF(G8&lt;I8,"×"," "))</f>
        <v>×</v>
      </c>
      <c r="F8" s="46"/>
      <c r="G8" s="47">
        <f>COUNTIF(F9:F11,"○")</f>
        <v>0</v>
      </c>
      <c r="H8" s="48" t="s">
        <v>36</v>
      </c>
      <c r="I8" s="47">
        <f>COUNTIF(J9:J11,"○")</f>
        <v>3</v>
      </c>
      <c r="J8" s="49"/>
      <c r="K8" s="160"/>
      <c r="L8" s="161"/>
      <c r="M8" s="161"/>
      <c r="N8" s="161"/>
      <c r="O8" s="161"/>
      <c r="P8" s="162"/>
      <c r="Q8" s="45" t="str">
        <f>IF(S8&gt;U8,"○",IF(S8&lt;U8,"×"," "))</f>
        <v>×</v>
      </c>
      <c r="R8" s="46"/>
      <c r="S8" s="47">
        <f>COUNTIF(R9:R11,"○")</f>
        <v>1</v>
      </c>
      <c r="T8" s="48" t="s">
        <v>36</v>
      </c>
      <c r="U8" s="47">
        <f>COUNTIF(V9:V11,"○")</f>
        <v>2</v>
      </c>
      <c r="V8" s="49"/>
      <c r="W8" s="45" t="str">
        <f>IF(Y8&gt;AA8,"○",IF(Y8&lt;AA8,"×"," "))</f>
        <v>×</v>
      </c>
      <c r="X8" s="46"/>
      <c r="Y8" s="47">
        <f>COUNTIF(X9:X11,"○")</f>
        <v>1</v>
      </c>
      <c r="Z8" s="48" t="s">
        <v>36</v>
      </c>
      <c r="AA8" s="47">
        <f>COUNTIF(AB9:AB11,"○")</f>
        <v>2</v>
      </c>
      <c r="AB8" s="49"/>
      <c r="AC8" s="50"/>
      <c r="AD8" s="51"/>
      <c r="AE8" s="169">
        <v>4</v>
      </c>
      <c r="AG8" s="68"/>
    </row>
    <row r="9" spans="3:37" ht="20.100000000000001" customHeight="1" x14ac:dyDescent="0.4">
      <c r="C9" s="155"/>
      <c r="D9" s="158"/>
      <c r="E9" s="52" t="s">
        <v>38</v>
      </c>
      <c r="F9" s="53" t="str">
        <f>IF(G9&gt;I9,"○",IF(G9&lt;I9,"×"," "))</f>
        <v>×</v>
      </c>
      <c r="G9" s="54">
        <f>O4</f>
        <v>2</v>
      </c>
      <c r="H9" s="55" t="s">
        <v>36</v>
      </c>
      <c r="I9" s="56">
        <f>M4</f>
        <v>6</v>
      </c>
      <c r="J9" s="57" t="str">
        <f>IF(G9&lt;I9,"○",IF(G9&gt;I9,"×"," "))</f>
        <v>○</v>
      </c>
      <c r="K9" s="163"/>
      <c r="L9" s="164"/>
      <c r="M9" s="164"/>
      <c r="N9" s="164"/>
      <c r="O9" s="164"/>
      <c r="P9" s="165"/>
      <c r="Q9" s="52" t="s">
        <v>38</v>
      </c>
      <c r="R9" s="53" t="str">
        <f>IF(S9&gt;U9,"○",IF(S9&lt;U9,"×"," "))</f>
        <v>×</v>
      </c>
      <c r="S9" s="54">
        <v>3</v>
      </c>
      <c r="T9" s="55" t="s">
        <v>36</v>
      </c>
      <c r="U9" s="56">
        <v>6</v>
      </c>
      <c r="V9" s="57" t="str">
        <f>IF(S9&lt;U9,"○",IF(S9&gt;U9,"×"," "))</f>
        <v>○</v>
      </c>
      <c r="W9" s="52" t="s">
        <v>38</v>
      </c>
      <c r="X9" s="53" t="str">
        <f>IF(Y9&gt;AA9,"○",IF(Y9&lt;AA9,"×"," "))</f>
        <v>×</v>
      </c>
      <c r="Y9" s="54">
        <v>1</v>
      </c>
      <c r="Z9" s="55" t="s">
        <v>36</v>
      </c>
      <c r="AA9" s="56">
        <v>6</v>
      </c>
      <c r="AB9" s="57" t="str">
        <f>IF(Y9&lt;AA9,"○",IF(Y9&gt;AA9,"×"," "))</f>
        <v>○</v>
      </c>
      <c r="AC9" s="58" t="s">
        <v>39</v>
      </c>
      <c r="AD9" s="59" t="str">
        <f>COUNTIF(E8:AB8,"○")&amp;"勝 "&amp;COUNTIF(E8:AB8,"×")&amp;"敗"</f>
        <v>0勝 3敗</v>
      </c>
      <c r="AE9" s="170"/>
      <c r="AG9" s="68"/>
    </row>
    <row r="10" spans="3:37" ht="20.100000000000001" customHeight="1" x14ac:dyDescent="0.4">
      <c r="C10" s="155"/>
      <c r="D10" s="158"/>
      <c r="E10" s="60" t="s">
        <v>40</v>
      </c>
      <c r="F10" s="61" t="str">
        <f>IF(G10&gt;I10,"○",IF(G10&lt;I10,"×"," "))</f>
        <v>×</v>
      </c>
      <c r="G10" s="62">
        <f>O5</f>
        <v>0</v>
      </c>
      <c r="H10" s="63" t="s">
        <v>36</v>
      </c>
      <c r="I10" s="64">
        <f>M5</f>
        <v>6</v>
      </c>
      <c r="J10" s="65" t="str">
        <f>IF(G10&lt;I10,"○",IF(G10&gt;I10,"×"," "))</f>
        <v>○</v>
      </c>
      <c r="K10" s="163"/>
      <c r="L10" s="164"/>
      <c r="M10" s="164"/>
      <c r="N10" s="164"/>
      <c r="O10" s="164"/>
      <c r="P10" s="165"/>
      <c r="Q10" s="60" t="s">
        <v>40</v>
      </c>
      <c r="R10" s="61" t="str">
        <f>IF(S10&gt;U10,"○",IF(S10&lt;U10,"×"," "))</f>
        <v>×</v>
      </c>
      <c r="S10" s="62">
        <v>3</v>
      </c>
      <c r="T10" s="63" t="s">
        <v>36</v>
      </c>
      <c r="U10" s="64">
        <v>6</v>
      </c>
      <c r="V10" s="65" t="str">
        <f>IF(S10&lt;U10,"○",IF(S10&gt;U10,"×"," "))</f>
        <v>○</v>
      </c>
      <c r="W10" s="60" t="s">
        <v>40</v>
      </c>
      <c r="X10" s="61" t="str">
        <f>IF(Y10&gt;AA10,"○",IF(Y10&lt;AA10,"×"," "))</f>
        <v>○</v>
      </c>
      <c r="Y10" s="62">
        <v>6</v>
      </c>
      <c r="Z10" s="63" t="s">
        <v>36</v>
      </c>
      <c r="AA10" s="64">
        <v>2</v>
      </c>
      <c r="AB10" s="65" t="str">
        <f>IF(Y10&lt;AA10,"○",IF(Y10&gt;AA10,"×"," "))</f>
        <v>×</v>
      </c>
      <c r="AC10" s="66" t="s">
        <v>41</v>
      </c>
      <c r="AD10" s="67"/>
      <c r="AE10" s="170"/>
      <c r="AG10" s="85"/>
    </row>
    <row r="11" spans="3:37" ht="20.100000000000001" customHeight="1" x14ac:dyDescent="0.4">
      <c r="C11" s="155"/>
      <c r="D11" s="158"/>
      <c r="E11" s="69" t="s">
        <v>42</v>
      </c>
      <c r="F11" s="70" t="str">
        <f>IF(G11&gt;I11,"○",IF(G11&lt;I11,"×"," "))</f>
        <v>×</v>
      </c>
      <c r="G11" s="71">
        <f>O6</f>
        <v>0</v>
      </c>
      <c r="H11" s="72" t="s">
        <v>36</v>
      </c>
      <c r="I11" s="73">
        <f>M6</f>
        <v>6</v>
      </c>
      <c r="J11" s="74" t="str">
        <f>IF(G11&lt;I11,"○",IF(G11&gt;I11,"×"," "))</f>
        <v>○</v>
      </c>
      <c r="K11" s="163"/>
      <c r="L11" s="164"/>
      <c r="M11" s="164"/>
      <c r="N11" s="164"/>
      <c r="O11" s="164"/>
      <c r="P11" s="165"/>
      <c r="Q11" s="69" t="s">
        <v>42</v>
      </c>
      <c r="R11" s="70" t="str">
        <f>IF(S11&gt;U11,"○",IF(S11&lt;U11,"×"," "))</f>
        <v>○</v>
      </c>
      <c r="S11" s="71">
        <v>6</v>
      </c>
      <c r="T11" s="72" t="s">
        <v>36</v>
      </c>
      <c r="U11" s="73">
        <v>0</v>
      </c>
      <c r="V11" s="74" t="str">
        <f>IF(S11&lt;U11,"○",IF(S11&gt;U11,"×"," "))</f>
        <v>×</v>
      </c>
      <c r="W11" s="69" t="s">
        <v>42</v>
      </c>
      <c r="X11" s="70" t="str">
        <f>IF(Y11&gt;AA11,"○",IF(Y11&lt;AA11,"×"," "))</f>
        <v>×</v>
      </c>
      <c r="Y11" s="71">
        <v>2</v>
      </c>
      <c r="Z11" s="72" t="s">
        <v>36</v>
      </c>
      <c r="AA11" s="73">
        <v>6</v>
      </c>
      <c r="AB11" s="74" t="str">
        <f>IF(Y11&lt;AA11,"○",IF(Y11&gt;AA11,"×"," "))</f>
        <v>○</v>
      </c>
      <c r="AC11" s="75" t="s">
        <v>43</v>
      </c>
      <c r="AD11" s="76"/>
      <c r="AE11" s="170"/>
      <c r="AG11" s="85"/>
    </row>
    <row r="12" spans="3:37" ht="20.100000000000001" customHeight="1" x14ac:dyDescent="0.4">
      <c r="C12" s="156"/>
      <c r="D12" s="159"/>
      <c r="E12" s="77" t="s">
        <v>44</v>
      </c>
      <c r="F12" s="78"/>
      <c r="G12" s="79">
        <f>SUM(G9:G11)</f>
        <v>2</v>
      </c>
      <c r="H12" s="80" t="s">
        <v>36</v>
      </c>
      <c r="I12" s="81">
        <f>SUM(I9:I11)</f>
        <v>18</v>
      </c>
      <c r="J12" s="82"/>
      <c r="K12" s="166"/>
      <c r="L12" s="167"/>
      <c r="M12" s="167"/>
      <c r="N12" s="167"/>
      <c r="O12" s="167"/>
      <c r="P12" s="168"/>
      <c r="Q12" s="77" t="s">
        <v>44</v>
      </c>
      <c r="R12" s="78"/>
      <c r="S12" s="79">
        <f>SUM(S9:S11)</f>
        <v>12</v>
      </c>
      <c r="T12" s="80" t="s">
        <v>36</v>
      </c>
      <c r="U12" s="81">
        <f>SUM(U9:U11)</f>
        <v>12</v>
      </c>
      <c r="V12" s="82"/>
      <c r="W12" s="77" t="s">
        <v>44</v>
      </c>
      <c r="X12" s="78"/>
      <c r="Y12" s="79">
        <f>SUM(Y9:Y11)</f>
        <v>9</v>
      </c>
      <c r="Z12" s="80" t="s">
        <v>36</v>
      </c>
      <c r="AA12" s="81">
        <f>SUM(AA9:AA11)</f>
        <v>14</v>
      </c>
      <c r="AB12" s="82"/>
      <c r="AC12" s="83"/>
      <c r="AD12" s="84"/>
      <c r="AE12" s="170"/>
    </row>
    <row r="13" spans="3:37" ht="20.100000000000001" customHeight="1" x14ac:dyDescent="0.4">
      <c r="C13" s="154">
        <f>C8+1</f>
        <v>21</v>
      </c>
      <c r="D13" s="157" t="s">
        <v>78</v>
      </c>
      <c r="E13" s="45" t="str">
        <f>IF(G13&gt;I13,"○",IF(G13&lt;I13,"×"," "))</f>
        <v>×</v>
      </c>
      <c r="F13" s="46"/>
      <c r="G13" s="47">
        <f>COUNTIF(F14:F16,"○")</f>
        <v>0</v>
      </c>
      <c r="H13" s="48" t="s">
        <v>36</v>
      </c>
      <c r="I13" s="47">
        <f>COUNTIF(J14:J16,"○")</f>
        <v>3</v>
      </c>
      <c r="J13" s="49"/>
      <c r="K13" s="45" t="str">
        <f>IF(M13&gt;O13,"○",IF(M13&lt;O13,"×"," "))</f>
        <v>○</v>
      </c>
      <c r="L13" s="46"/>
      <c r="M13" s="47">
        <f>COUNTIF(L14:L16,"○")</f>
        <v>2</v>
      </c>
      <c r="N13" s="48" t="s">
        <v>36</v>
      </c>
      <c r="O13" s="47">
        <f>COUNTIF(P14:P16,"○")</f>
        <v>1</v>
      </c>
      <c r="P13" s="49"/>
      <c r="Q13" s="160"/>
      <c r="R13" s="161"/>
      <c r="S13" s="161"/>
      <c r="T13" s="161"/>
      <c r="U13" s="161"/>
      <c r="V13" s="162"/>
      <c r="W13" s="45" t="str">
        <f>IF(Y13&gt;AA13,"○",IF(Y13&lt;AA13,"×"," "))</f>
        <v>×</v>
      </c>
      <c r="X13" s="46"/>
      <c r="Y13" s="47">
        <f>COUNTIF(X14:X16,"○")</f>
        <v>0</v>
      </c>
      <c r="Z13" s="48" t="s">
        <v>36</v>
      </c>
      <c r="AA13" s="47">
        <f>COUNTIF(AB14:AB16,"○")</f>
        <v>3</v>
      </c>
      <c r="AB13" s="49"/>
      <c r="AC13" s="50"/>
      <c r="AD13" s="51"/>
      <c r="AE13" s="169">
        <v>3</v>
      </c>
    </row>
    <row r="14" spans="3:37" ht="20.100000000000001" customHeight="1" x14ac:dyDescent="0.4">
      <c r="C14" s="155"/>
      <c r="D14" s="158"/>
      <c r="E14" s="52" t="s">
        <v>38</v>
      </c>
      <c r="F14" s="53" t="str">
        <f>IF(G14&gt;I14,"○",IF(G14&lt;I14,"×"," "))</f>
        <v>×</v>
      </c>
      <c r="G14" s="54">
        <f>U4</f>
        <v>2</v>
      </c>
      <c r="H14" s="55" t="s">
        <v>36</v>
      </c>
      <c r="I14" s="56">
        <f>S4</f>
        <v>6</v>
      </c>
      <c r="J14" s="57" t="str">
        <f>IF(G14&lt;I14,"○",IF(G14&gt;I14,"×"," "))</f>
        <v>○</v>
      </c>
      <c r="K14" s="52" t="s">
        <v>38</v>
      </c>
      <c r="L14" s="53" t="str">
        <f>IF(M14&gt;O14,"○",IF(M14&lt;O14,"×"," "))</f>
        <v>○</v>
      </c>
      <c r="M14" s="54">
        <f>U9</f>
        <v>6</v>
      </c>
      <c r="N14" s="55" t="s">
        <v>36</v>
      </c>
      <c r="O14" s="56">
        <f>S9</f>
        <v>3</v>
      </c>
      <c r="P14" s="57" t="str">
        <f>IF(M14&lt;O14,"○",IF(M14&gt;O14,"×"," "))</f>
        <v>×</v>
      </c>
      <c r="Q14" s="163"/>
      <c r="R14" s="164"/>
      <c r="S14" s="164"/>
      <c r="T14" s="164"/>
      <c r="U14" s="164"/>
      <c r="V14" s="165"/>
      <c r="W14" s="52" t="s">
        <v>38</v>
      </c>
      <c r="X14" s="53" t="str">
        <f>IF(Y14&gt;AA14,"○",IF(Y14&lt;AA14,"×"," "))</f>
        <v>×</v>
      </c>
      <c r="Y14" s="54">
        <v>3</v>
      </c>
      <c r="Z14" s="55" t="s">
        <v>36</v>
      </c>
      <c r="AA14" s="56">
        <v>6</v>
      </c>
      <c r="AB14" s="57" t="str">
        <f>IF(Y14&lt;AA14,"○",IF(Y14&gt;AA14,"×"," "))</f>
        <v>○</v>
      </c>
      <c r="AC14" s="58" t="s">
        <v>39</v>
      </c>
      <c r="AD14" s="59" t="str">
        <f>COUNTIF(E13:AB13,"○")&amp;"勝 "&amp;COUNTIF(E13:AB13,"×")&amp;"敗"</f>
        <v>1勝 2敗</v>
      </c>
      <c r="AE14" s="170"/>
    </row>
    <row r="15" spans="3:37" ht="20.100000000000001" customHeight="1" x14ac:dyDescent="0.4">
      <c r="C15" s="155"/>
      <c r="D15" s="158"/>
      <c r="E15" s="60" t="s">
        <v>40</v>
      </c>
      <c r="F15" s="61" t="str">
        <f>IF(G15&gt;I15,"○",IF(G15&lt;I15,"×"," "))</f>
        <v>×</v>
      </c>
      <c r="G15" s="62">
        <f>U5</f>
        <v>3</v>
      </c>
      <c r="H15" s="63" t="s">
        <v>36</v>
      </c>
      <c r="I15" s="64">
        <f>S5</f>
        <v>6</v>
      </c>
      <c r="J15" s="65" t="str">
        <f>IF(G15&lt;I15,"○",IF(G15&gt;I15,"×"," "))</f>
        <v>○</v>
      </c>
      <c r="K15" s="60" t="s">
        <v>40</v>
      </c>
      <c r="L15" s="61" t="str">
        <f>IF(M15&gt;O15,"○",IF(M15&lt;O15,"×"," "))</f>
        <v>○</v>
      </c>
      <c r="M15" s="62">
        <f>U10</f>
        <v>6</v>
      </c>
      <c r="N15" s="63" t="s">
        <v>36</v>
      </c>
      <c r="O15" s="64">
        <f>S10</f>
        <v>3</v>
      </c>
      <c r="P15" s="65" t="str">
        <f>IF(M15&lt;O15,"○",IF(M15&gt;O15,"×"," "))</f>
        <v>×</v>
      </c>
      <c r="Q15" s="163"/>
      <c r="R15" s="164"/>
      <c r="S15" s="164"/>
      <c r="T15" s="164"/>
      <c r="U15" s="164"/>
      <c r="V15" s="165"/>
      <c r="W15" s="60" t="s">
        <v>40</v>
      </c>
      <c r="X15" s="61" t="str">
        <f>IF(Y15&gt;AA15,"○",IF(Y15&lt;AA15,"×"," "))</f>
        <v>×</v>
      </c>
      <c r="Y15" s="62">
        <v>1</v>
      </c>
      <c r="Z15" s="63" t="s">
        <v>36</v>
      </c>
      <c r="AA15" s="64">
        <v>6</v>
      </c>
      <c r="AB15" s="65" t="str">
        <f>IF(Y15&lt;AA15,"○",IF(Y15&gt;AA15,"×"," "))</f>
        <v>○</v>
      </c>
      <c r="AC15" s="66" t="s">
        <v>41</v>
      </c>
      <c r="AD15" s="67"/>
      <c r="AE15" s="170"/>
      <c r="AG15" s="85"/>
    </row>
    <row r="16" spans="3:37" ht="20.100000000000001" customHeight="1" x14ac:dyDescent="0.4">
      <c r="C16" s="155"/>
      <c r="D16" s="158"/>
      <c r="E16" s="69" t="s">
        <v>42</v>
      </c>
      <c r="F16" s="70" t="str">
        <f>IF(G16&gt;I16,"○",IF(G16&lt;I16,"×"," "))</f>
        <v>×</v>
      </c>
      <c r="G16" s="71">
        <f>U6</f>
        <v>1</v>
      </c>
      <c r="H16" s="72" t="s">
        <v>36</v>
      </c>
      <c r="I16" s="73">
        <f>S6</f>
        <v>6</v>
      </c>
      <c r="J16" s="74" t="str">
        <f>IF(G16&lt;I16,"○",IF(G16&gt;I16,"×"," "))</f>
        <v>○</v>
      </c>
      <c r="K16" s="69" t="s">
        <v>42</v>
      </c>
      <c r="L16" s="70" t="str">
        <f>IF(M16&gt;O16,"○",IF(M16&lt;O16,"×"," "))</f>
        <v>×</v>
      </c>
      <c r="M16" s="71">
        <f>U11</f>
        <v>0</v>
      </c>
      <c r="N16" s="72" t="s">
        <v>36</v>
      </c>
      <c r="O16" s="73">
        <f>S11</f>
        <v>6</v>
      </c>
      <c r="P16" s="74" t="str">
        <f>IF(M16&lt;O16,"○",IF(M16&gt;O16,"×"," "))</f>
        <v>○</v>
      </c>
      <c r="Q16" s="163"/>
      <c r="R16" s="164"/>
      <c r="S16" s="164"/>
      <c r="T16" s="164"/>
      <c r="U16" s="164"/>
      <c r="V16" s="165"/>
      <c r="W16" s="69" t="s">
        <v>42</v>
      </c>
      <c r="X16" s="70" t="str">
        <f>IF(Y16&gt;AA16,"○",IF(Y16&lt;AA16,"×"," "))</f>
        <v>×</v>
      </c>
      <c r="Y16" s="71">
        <v>0</v>
      </c>
      <c r="Z16" s="72" t="s">
        <v>36</v>
      </c>
      <c r="AA16" s="73">
        <v>6</v>
      </c>
      <c r="AB16" s="74" t="str">
        <f>IF(Y16&lt;AA16,"○",IF(Y16&gt;AA16,"×"," "))</f>
        <v>○</v>
      </c>
      <c r="AC16" s="75" t="s">
        <v>43</v>
      </c>
      <c r="AD16" s="76"/>
      <c r="AE16" s="170"/>
      <c r="AG16" s="85"/>
    </row>
    <row r="17" spans="3:33" ht="20.100000000000001" customHeight="1" x14ac:dyDescent="0.4">
      <c r="C17" s="156"/>
      <c r="D17" s="159"/>
      <c r="E17" s="77" t="s">
        <v>44</v>
      </c>
      <c r="F17" s="78"/>
      <c r="G17" s="79">
        <f>SUM(G14:G16)</f>
        <v>6</v>
      </c>
      <c r="H17" s="80" t="s">
        <v>36</v>
      </c>
      <c r="I17" s="81">
        <f>SUM(I14:I16)</f>
        <v>18</v>
      </c>
      <c r="J17" s="82"/>
      <c r="K17" s="77" t="s">
        <v>44</v>
      </c>
      <c r="L17" s="78"/>
      <c r="M17" s="79">
        <f>SUM(M14:M16)</f>
        <v>12</v>
      </c>
      <c r="N17" s="80" t="s">
        <v>36</v>
      </c>
      <c r="O17" s="81">
        <f>SUM(O14:O16)</f>
        <v>12</v>
      </c>
      <c r="P17" s="82"/>
      <c r="Q17" s="166"/>
      <c r="R17" s="167"/>
      <c r="S17" s="167"/>
      <c r="T17" s="167"/>
      <c r="U17" s="167"/>
      <c r="V17" s="168"/>
      <c r="W17" s="77" t="s">
        <v>44</v>
      </c>
      <c r="X17" s="78"/>
      <c r="Y17" s="79">
        <f>SUM(Y14:Y16)</f>
        <v>4</v>
      </c>
      <c r="Z17" s="80" t="s">
        <v>36</v>
      </c>
      <c r="AA17" s="81">
        <f>SUM(AA14:AA16)</f>
        <v>18</v>
      </c>
      <c r="AB17" s="82"/>
      <c r="AC17" s="83"/>
      <c r="AD17" s="84"/>
      <c r="AE17" s="170"/>
    </row>
    <row r="18" spans="3:33" ht="20.100000000000001" customHeight="1" x14ac:dyDescent="0.4">
      <c r="C18" s="154">
        <f>C13+1</f>
        <v>22</v>
      </c>
      <c r="D18" s="157" t="s">
        <v>79</v>
      </c>
      <c r="E18" s="45" t="str">
        <f>IF(G18&gt;I18,"○",IF(G18&lt;I18,"×"," "))</f>
        <v>×</v>
      </c>
      <c r="F18" s="46"/>
      <c r="G18" s="47">
        <f>COUNTIF(F19:F21,"○")</f>
        <v>0</v>
      </c>
      <c r="H18" s="48" t="s">
        <v>36</v>
      </c>
      <c r="I18" s="47">
        <f>COUNTIF(J19:J21,"○")</f>
        <v>3</v>
      </c>
      <c r="J18" s="49"/>
      <c r="K18" s="45" t="str">
        <f>IF(M18&gt;O18,"○",IF(M18&lt;O18,"×"," "))</f>
        <v>○</v>
      </c>
      <c r="L18" s="46"/>
      <c r="M18" s="47">
        <f>COUNTIF(L19:L21,"○")</f>
        <v>2</v>
      </c>
      <c r="N18" s="48" t="s">
        <v>36</v>
      </c>
      <c r="O18" s="47">
        <f>COUNTIF(P19:P21,"○")</f>
        <v>1</v>
      </c>
      <c r="P18" s="49"/>
      <c r="Q18" s="45" t="str">
        <f>IF(S18&gt;U18,"○",IF(S18&lt;U18,"×"," "))</f>
        <v>○</v>
      </c>
      <c r="R18" s="46"/>
      <c r="S18" s="47">
        <f>COUNTIF(R19:R21,"○")</f>
        <v>3</v>
      </c>
      <c r="T18" s="48" t="s">
        <v>36</v>
      </c>
      <c r="U18" s="47">
        <f>COUNTIF(V19:V21,"○")</f>
        <v>0</v>
      </c>
      <c r="V18" s="49"/>
      <c r="W18" s="160"/>
      <c r="X18" s="161"/>
      <c r="Y18" s="161"/>
      <c r="Z18" s="161"/>
      <c r="AA18" s="161"/>
      <c r="AB18" s="162"/>
      <c r="AC18" s="50"/>
      <c r="AD18" s="51"/>
      <c r="AE18" s="169">
        <v>2</v>
      </c>
    </row>
    <row r="19" spans="3:33" ht="20.100000000000001" customHeight="1" x14ac:dyDescent="0.4">
      <c r="C19" s="155"/>
      <c r="D19" s="158"/>
      <c r="E19" s="52" t="s">
        <v>38</v>
      </c>
      <c r="F19" s="53" t="str">
        <f>IF(G19&gt;I19,"○",IF(G19&lt;I19,"×"," "))</f>
        <v>×</v>
      </c>
      <c r="G19" s="54">
        <f>AA4</f>
        <v>0</v>
      </c>
      <c r="H19" s="55" t="s">
        <v>36</v>
      </c>
      <c r="I19" s="56">
        <f>Y4</f>
        <v>6</v>
      </c>
      <c r="J19" s="57" t="str">
        <f>IF(G19&lt;I19,"○",IF(G19&gt;I19,"×"," "))</f>
        <v>○</v>
      </c>
      <c r="K19" s="52" t="s">
        <v>38</v>
      </c>
      <c r="L19" s="53" t="str">
        <f>IF(M19&gt;O19,"○",IF(M19&lt;O19,"×"," "))</f>
        <v>○</v>
      </c>
      <c r="M19" s="54">
        <f>AA9</f>
        <v>6</v>
      </c>
      <c r="N19" s="55" t="s">
        <v>36</v>
      </c>
      <c r="O19" s="56">
        <f>Y9</f>
        <v>1</v>
      </c>
      <c r="P19" s="57" t="str">
        <f>IF(M19&lt;O19,"○",IF(M19&gt;O19,"×"," "))</f>
        <v>×</v>
      </c>
      <c r="Q19" s="52" t="s">
        <v>38</v>
      </c>
      <c r="R19" s="53" t="str">
        <f>IF(S19&gt;U19,"○",IF(S19&lt;U19,"×"," "))</f>
        <v>○</v>
      </c>
      <c r="S19" s="54">
        <f>AA14</f>
        <v>6</v>
      </c>
      <c r="T19" s="55" t="s">
        <v>36</v>
      </c>
      <c r="U19" s="56">
        <f>Y14</f>
        <v>3</v>
      </c>
      <c r="V19" s="57" t="str">
        <f>IF(S19&lt;U19,"○",IF(S19&gt;U19,"×"," "))</f>
        <v>×</v>
      </c>
      <c r="W19" s="163"/>
      <c r="X19" s="164"/>
      <c r="Y19" s="164"/>
      <c r="Z19" s="164"/>
      <c r="AA19" s="164"/>
      <c r="AB19" s="165"/>
      <c r="AC19" s="58" t="s">
        <v>39</v>
      </c>
      <c r="AD19" s="59" t="str">
        <f>COUNTIF(E18:AB18,"○")&amp;"勝 "&amp;COUNTIF(E18:AB18,"×")&amp;"敗"</f>
        <v>2勝 1敗</v>
      </c>
      <c r="AE19" s="170"/>
    </row>
    <row r="20" spans="3:33" ht="20.100000000000001" customHeight="1" x14ac:dyDescent="0.4">
      <c r="C20" s="155"/>
      <c r="D20" s="158"/>
      <c r="E20" s="60" t="s">
        <v>40</v>
      </c>
      <c r="F20" s="61" t="str">
        <f>IF(G20&gt;I20,"○",IF(G20&lt;I20,"×"," "))</f>
        <v>×</v>
      </c>
      <c r="G20" s="62">
        <f>AA5</f>
        <v>2</v>
      </c>
      <c r="H20" s="63" t="s">
        <v>36</v>
      </c>
      <c r="I20" s="64">
        <f>Y5</f>
        <v>6</v>
      </c>
      <c r="J20" s="65" t="str">
        <f>IF(G20&lt;I20,"○",IF(G20&gt;I20,"×"," "))</f>
        <v>○</v>
      </c>
      <c r="K20" s="60" t="s">
        <v>40</v>
      </c>
      <c r="L20" s="61" t="str">
        <f>IF(M20&gt;O20,"○",IF(M20&lt;O20,"×"," "))</f>
        <v>×</v>
      </c>
      <c r="M20" s="62">
        <f>AA10</f>
        <v>2</v>
      </c>
      <c r="N20" s="63" t="s">
        <v>36</v>
      </c>
      <c r="O20" s="64">
        <f>Y10</f>
        <v>6</v>
      </c>
      <c r="P20" s="65" t="str">
        <f>IF(M20&lt;O20,"○",IF(M20&gt;O20,"×"," "))</f>
        <v>○</v>
      </c>
      <c r="Q20" s="60" t="s">
        <v>40</v>
      </c>
      <c r="R20" s="61" t="str">
        <f>IF(S20&gt;U20,"○",IF(S20&lt;U20,"×"," "))</f>
        <v>○</v>
      </c>
      <c r="S20" s="62">
        <f>AA15</f>
        <v>6</v>
      </c>
      <c r="T20" s="63" t="s">
        <v>36</v>
      </c>
      <c r="U20" s="64">
        <f>Y15</f>
        <v>1</v>
      </c>
      <c r="V20" s="65" t="str">
        <f>IF(S20&lt;U20,"○",IF(S20&gt;U20,"×"," "))</f>
        <v>×</v>
      </c>
      <c r="W20" s="163"/>
      <c r="X20" s="164"/>
      <c r="Y20" s="164"/>
      <c r="Z20" s="164"/>
      <c r="AA20" s="164"/>
      <c r="AB20" s="165"/>
      <c r="AC20" s="66" t="s">
        <v>41</v>
      </c>
      <c r="AD20" s="67"/>
      <c r="AE20" s="170"/>
      <c r="AG20" s="85"/>
    </row>
    <row r="21" spans="3:33" ht="20.100000000000001" customHeight="1" x14ac:dyDescent="0.4">
      <c r="C21" s="155"/>
      <c r="D21" s="158"/>
      <c r="E21" s="69" t="s">
        <v>42</v>
      </c>
      <c r="F21" s="70" t="str">
        <f>IF(G21&gt;I21,"○",IF(G21&lt;I21,"×"," "))</f>
        <v>×</v>
      </c>
      <c r="G21" s="71">
        <f>AA6</f>
        <v>0</v>
      </c>
      <c r="H21" s="72" t="s">
        <v>36</v>
      </c>
      <c r="I21" s="73">
        <f>Y6</f>
        <v>6</v>
      </c>
      <c r="J21" s="74" t="str">
        <f>IF(G21&lt;I21,"○",IF(G21&gt;I21,"×"," "))</f>
        <v>○</v>
      </c>
      <c r="K21" s="69" t="s">
        <v>42</v>
      </c>
      <c r="L21" s="70" t="str">
        <f>IF(M21&gt;O21,"○",IF(M21&lt;O21,"×"," "))</f>
        <v>○</v>
      </c>
      <c r="M21" s="71">
        <f>AA11</f>
        <v>6</v>
      </c>
      <c r="N21" s="72" t="s">
        <v>36</v>
      </c>
      <c r="O21" s="73">
        <f>Y11</f>
        <v>2</v>
      </c>
      <c r="P21" s="74" t="str">
        <f>IF(M21&lt;O21,"○",IF(M21&gt;O21,"×"," "))</f>
        <v>×</v>
      </c>
      <c r="Q21" s="69" t="s">
        <v>42</v>
      </c>
      <c r="R21" s="70" t="str">
        <f>IF(S21&gt;U21,"○",IF(S21&lt;U21,"×"," "))</f>
        <v>○</v>
      </c>
      <c r="S21" s="71">
        <f>AA16</f>
        <v>6</v>
      </c>
      <c r="T21" s="72" t="s">
        <v>36</v>
      </c>
      <c r="U21" s="73">
        <f>Y16</f>
        <v>0</v>
      </c>
      <c r="V21" s="74" t="str">
        <f>IF(S21&lt;U21,"○",IF(S21&gt;U21,"×"," "))</f>
        <v>×</v>
      </c>
      <c r="W21" s="163"/>
      <c r="X21" s="164"/>
      <c r="Y21" s="164"/>
      <c r="Z21" s="164"/>
      <c r="AA21" s="164"/>
      <c r="AB21" s="165"/>
      <c r="AC21" s="86" t="s">
        <v>43</v>
      </c>
      <c r="AD21" s="76"/>
      <c r="AE21" s="170"/>
      <c r="AG21" s="85"/>
    </row>
    <row r="22" spans="3:33" ht="20.100000000000001" customHeight="1" x14ac:dyDescent="0.4">
      <c r="C22" s="156"/>
      <c r="D22" s="159"/>
      <c r="E22" s="77" t="s">
        <v>44</v>
      </c>
      <c r="F22" s="78"/>
      <c r="G22" s="79">
        <f>SUM(G19:G21)</f>
        <v>2</v>
      </c>
      <c r="H22" s="80" t="s">
        <v>36</v>
      </c>
      <c r="I22" s="81">
        <f>SUM(I19:I21)</f>
        <v>18</v>
      </c>
      <c r="J22" s="82"/>
      <c r="K22" s="77" t="s">
        <v>44</v>
      </c>
      <c r="L22" s="78"/>
      <c r="M22" s="79">
        <f>SUM(M19:M21)</f>
        <v>14</v>
      </c>
      <c r="N22" s="80" t="s">
        <v>36</v>
      </c>
      <c r="O22" s="81">
        <f>SUM(O19:O21)</f>
        <v>9</v>
      </c>
      <c r="P22" s="82"/>
      <c r="Q22" s="77" t="s">
        <v>44</v>
      </c>
      <c r="R22" s="78"/>
      <c r="S22" s="79">
        <f>SUM(S19:S21)</f>
        <v>18</v>
      </c>
      <c r="T22" s="80" t="s">
        <v>36</v>
      </c>
      <c r="U22" s="81">
        <f>SUM(U19:U21)</f>
        <v>4</v>
      </c>
      <c r="V22" s="82"/>
      <c r="W22" s="166"/>
      <c r="X22" s="167"/>
      <c r="Y22" s="167"/>
      <c r="Z22" s="167"/>
      <c r="AA22" s="167"/>
      <c r="AB22" s="168"/>
      <c r="AC22" s="87"/>
      <c r="AD22" s="88"/>
      <c r="AE22" s="171"/>
    </row>
    <row r="23" spans="3:33" ht="20.100000000000001" customHeight="1" x14ac:dyDescent="0.4">
      <c r="C23" s="41" t="s">
        <v>45</v>
      </c>
    </row>
    <row r="24" spans="3:33" ht="20.100000000000001" customHeight="1" x14ac:dyDescent="0.4">
      <c r="C24" s="41" t="s">
        <v>46</v>
      </c>
    </row>
    <row r="25" spans="3:33" ht="20.100000000000001" customHeight="1" x14ac:dyDescent="0.4">
      <c r="C25" s="41" t="s">
        <v>47</v>
      </c>
    </row>
    <row r="26" spans="3:33" ht="20.100000000000001" customHeight="1" x14ac:dyDescent="0.4">
      <c r="C26" s="41" t="s">
        <v>48</v>
      </c>
    </row>
    <row r="27" spans="3:33" ht="20.100000000000001" customHeight="1" x14ac:dyDescent="0.4">
      <c r="C27" s="41" t="s">
        <v>49</v>
      </c>
    </row>
    <row r="28" spans="3:33" ht="20.100000000000001" customHeight="1" x14ac:dyDescent="0.4">
      <c r="C28" s="41" t="s">
        <v>50</v>
      </c>
    </row>
    <row r="29" spans="3:33" ht="20.100000000000001" customHeight="1" x14ac:dyDescent="0.4">
      <c r="C29" s="41" t="s">
        <v>51</v>
      </c>
    </row>
    <row r="30" spans="3:33" ht="20.100000000000001" customHeight="1" x14ac:dyDescent="0.4">
      <c r="C30" s="41" t="s">
        <v>52</v>
      </c>
    </row>
  </sheetData>
  <mergeCells count="22">
    <mergeCell ref="AC2:AD2"/>
    <mergeCell ref="C2:D2"/>
    <mergeCell ref="E2:J2"/>
    <mergeCell ref="K2:P2"/>
    <mergeCell ref="Q2:V2"/>
    <mergeCell ref="W2:AB2"/>
    <mergeCell ref="C18:C22"/>
    <mergeCell ref="D18:D22"/>
    <mergeCell ref="W18:AB22"/>
    <mergeCell ref="AE18:AE22"/>
    <mergeCell ref="C3:C7"/>
    <mergeCell ref="D3:D7"/>
    <mergeCell ref="E3:J7"/>
    <mergeCell ref="AE3:AE7"/>
    <mergeCell ref="C13:C17"/>
    <mergeCell ref="D13:D17"/>
    <mergeCell ref="Q13:V17"/>
    <mergeCell ref="AE13:AE17"/>
    <mergeCell ref="C8:C12"/>
    <mergeCell ref="D8:D12"/>
    <mergeCell ref="K8:P12"/>
    <mergeCell ref="AE8:AE1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1:AK30"/>
  <sheetViews>
    <sheetView topLeftCell="A7" zoomScaleNormal="100" workbookViewId="0">
      <selection activeCell="AA17" sqref="AA17"/>
    </sheetView>
  </sheetViews>
  <sheetFormatPr defaultRowHeight="20.100000000000001" customHeight="1" x14ac:dyDescent="0.4"/>
  <cols>
    <col min="1" max="2" width="1.625" style="41" customWidth="1"/>
    <col min="3" max="3" width="4.625" style="41" customWidth="1"/>
    <col min="4" max="4" width="12.625" style="41" customWidth="1"/>
    <col min="5" max="5" width="4.625" style="41" customWidth="1"/>
    <col min="6" max="6" width="2.625" style="41" customWidth="1"/>
    <col min="7" max="7" width="4.625" style="41" customWidth="1"/>
    <col min="8" max="8" width="2.625" style="41" customWidth="1"/>
    <col min="9" max="9" width="4.625" style="41" customWidth="1"/>
    <col min="10" max="10" width="2.625" style="41" customWidth="1"/>
    <col min="11" max="11" width="4.625" style="41" customWidth="1"/>
    <col min="12" max="12" width="2.625" style="41" customWidth="1"/>
    <col min="13" max="13" width="4.625" style="41" customWidth="1"/>
    <col min="14" max="14" width="2.625" style="41" customWidth="1"/>
    <col min="15" max="15" width="4.625" style="41" customWidth="1"/>
    <col min="16" max="16" width="2.625" style="41" customWidth="1"/>
    <col min="17" max="17" width="4.625" style="41" customWidth="1"/>
    <col min="18" max="18" width="2.625" style="41" customWidth="1"/>
    <col min="19" max="19" width="4.625" style="41" customWidth="1"/>
    <col min="20" max="20" width="2.625" style="41" customWidth="1"/>
    <col min="21" max="21" width="4.625" style="41" customWidth="1"/>
    <col min="22" max="22" width="2.625" style="41" customWidth="1"/>
    <col min="23" max="23" width="4.625" style="41" customWidth="1"/>
    <col min="24" max="24" width="2.625" style="41" customWidth="1"/>
    <col min="25" max="25" width="4.625" style="41" customWidth="1"/>
    <col min="26" max="26" width="2.625" style="41" customWidth="1"/>
    <col min="27" max="27" width="4.625" style="41" customWidth="1"/>
    <col min="28" max="28" width="2.625" style="41" customWidth="1"/>
    <col min="29" max="30" width="10.625" style="41" customWidth="1"/>
    <col min="31" max="31" width="20.625" style="41" customWidth="1"/>
    <col min="32" max="32" width="1.625" style="41" customWidth="1"/>
    <col min="33" max="273" width="9" style="41"/>
    <col min="274" max="275" width="1.625" style="41" customWidth="1"/>
    <col min="276" max="276" width="4.625" style="41" customWidth="1"/>
    <col min="277" max="277" width="24.625" style="41" customWidth="1"/>
    <col min="278" max="278" width="4.625" style="41" customWidth="1"/>
    <col min="279" max="279" width="14.625" style="41" customWidth="1"/>
    <col min="280" max="280" width="4.625" style="41" customWidth="1"/>
    <col min="281" max="281" width="14.625" style="41" customWidth="1"/>
    <col min="282" max="282" width="4.625" style="41" customWidth="1"/>
    <col min="283" max="283" width="14.625" style="41" customWidth="1"/>
    <col min="284" max="284" width="4.625" style="41" customWidth="1"/>
    <col min="285" max="285" width="14.625" style="41" customWidth="1"/>
    <col min="286" max="286" width="20.625" style="41" customWidth="1"/>
    <col min="287" max="287" width="16.625" style="41" customWidth="1"/>
    <col min="288" max="288" width="1.625" style="41" customWidth="1"/>
    <col min="289" max="529" width="9" style="41"/>
    <col min="530" max="531" width="1.625" style="41" customWidth="1"/>
    <col min="532" max="532" width="4.625" style="41" customWidth="1"/>
    <col min="533" max="533" width="24.625" style="41" customWidth="1"/>
    <col min="534" max="534" width="4.625" style="41" customWidth="1"/>
    <col min="535" max="535" width="14.625" style="41" customWidth="1"/>
    <col min="536" max="536" width="4.625" style="41" customWidth="1"/>
    <col min="537" max="537" width="14.625" style="41" customWidth="1"/>
    <col min="538" max="538" width="4.625" style="41" customWidth="1"/>
    <col min="539" max="539" width="14.625" style="41" customWidth="1"/>
    <col min="540" max="540" width="4.625" style="41" customWidth="1"/>
    <col min="541" max="541" width="14.625" style="41" customWidth="1"/>
    <col min="542" max="542" width="20.625" style="41" customWidth="1"/>
    <col min="543" max="543" width="16.625" style="41" customWidth="1"/>
    <col min="544" max="544" width="1.625" style="41" customWidth="1"/>
    <col min="545" max="785" width="9" style="41"/>
    <col min="786" max="787" width="1.625" style="41" customWidth="1"/>
    <col min="788" max="788" width="4.625" style="41" customWidth="1"/>
    <col min="789" max="789" width="24.625" style="41" customWidth="1"/>
    <col min="790" max="790" width="4.625" style="41" customWidth="1"/>
    <col min="791" max="791" width="14.625" style="41" customWidth="1"/>
    <col min="792" max="792" width="4.625" style="41" customWidth="1"/>
    <col min="793" max="793" width="14.625" style="41" customWidth="1"/>
    <col min="794" max="794" width="4.625" style="41" customWidth="1"/>
    <col min="795" max="795" width="14.625" style="41" customWidth="1"/>
    <col min="796" max="796" width="4.625" style="41" customWidth="1"/>
    <col min="797" max="797" width="14.625" style="41" customWidth="1"/>
    <col min="798" max="798" width="20.625" style="41" customWidth="1"/>
    <col min="799" max="799" width="16.625" style="41" customWidth="1"/>
    <col min="800" max="800" width="1.625" style="41" customWidth="1"/>
    <col min="801" max="1041" width="9" style="41"/>
    <col min="1042" max="1043" width="1.625" style="41" customWidth="1"/>
    <col min="1044" max="1044" width="4.625" style="41" customWidth="1"/>
    <col min="1045" max="1045" width="24.625" style="41" customWidth="1"/>
    <col min="1046" max="1046" width="4.625" style="41" customWidth="1"/>
    <col min="1047" max="1047" width="14.625" style="41" customWidth="1"/>
    <col min="1048" max="1048" width="4.625" style="41" customWidth="1"/>
    <col min="1049" max="1049" width="14.625" style="41" customWidth="1"/>
    <col min="1050" max="1050" width="4.625" style="41" customWidth="1"/>
    <col min="1051" max="1051" width="14.625" style="41" customWidth="1"/>
    <col min="1052" max="1052" width="4.625" style="41" customWidth="1"/>
    <col min="1053" max="1053" width="14.625" style="41" customWidth="1"/>
    <col min="1054" max="1054" width="20.625" style="41" customWidth="1"/>
    <col min="1055" max="1055" width="16.625" style="41" customWidth="1"/>
    <col min="1056" max="1056" width="1.625" style="41" customWidth="1"/>
    <col min="1057" max="1297" width="9" style="41"/>
    <col min="1298" max="1299" width="1.625" style="41" customWidth="1"/>
    <col min="1300" max="1300" width="4.625" style="41" customWidth="1"/>
    <col min="1301" max="1301" width="24.625" style="41" customWidth="1"/>
    <col min="1302" max="1302" width="4.625" style="41" customWidth="1"/>
    <col min="1303" max="1303" width="14.625" style="41" customWidth="1"/>
    <col min="1304" max="1304" width="4.625" style="41" customWidth="1"/>
    <col min="1305" max="1305" width="14.625" style="41" customWidth="1"/>
    <col min="1306" max="1306" width="4.625" style="41" customWidth="1"/>
    <col min="1307" max="1307" width="14.625" style="41" customWidth="1"/>
    <col min="1308" max="1308" width="4.625" style="41" customWidth="1"/>
    <col min="1309" max="1309" width="14.625" style="41" customWidth="1"/>
    <col min="1310" max="1310" width="20.625" style="41" customWidth="1"/>
    <col min="1311" max="1311" width="16.625" style="41" customWidth="1"/>
    <col min="1312" max="1312" width="1.625" style="41" customWidth="1"/>
    <col min="1313" max="1553" width="9" style="41"/>
    <col min="1554" max="1555" width="1.625" style="41" customWidth="1"/>
    <col min="1556" max="1556" width="4.625" style="41" customWidth="1"/>
    <col min="1557" max="1557" width="24.625" style="41" customWidth="1"/>
    <col min="1558" max="1558" width="4.625" style="41" customWidth="1"/>
    <col min="1559" max="1559" width="14.625" style="41" customWidth="1"/>
    <col min="1560" max="1560" width="4.625" style="41" customWidth="1"/>
    <col min="1561" max="1561" width="14.625" style="41" customWidth="1"/>
    <col min="1562" max="1562" width="4.625" style="41" customWidth="1"/>
    <col min="1563" max="1563" width="14.625" style="41" customWidth="1"/>
    <col min="1564" max="1564" width="4.625" style="41" customWidth="1"/>
    <col min="1565" max="1565" width="14.625" style="41" customWidth="1"/>
    <col min="1566" max="1566" width="20.625" style="41" customWidth="1"/>
    <col min="1567" max="1567" width="16.625" style="41" customWidth="1"/>
    <col min="1568" max="1568" width="1.625" style="41" customWidth="1"/>
    <col min="1569" max="1809" width="9" style="41"/>
    <col min="1810" max="1811" width="1.625" style="41" customWidth="1"/>
    <col min="1812" max="1812" width="4.625" style="41" customWidth="1"/>
    <col min="1813" max="1813" width="24.625" style="41" customWidth="1"/>
    <col min="1814" max="1814" width="4.625" style="41" customWidth="1"/>
    <col min="1815" max="1815" width="14.625" style="41" customWidth="1"/>
    <col min="1816" max="1816" width="4.625" style="41" customWidth="1"/>
    <col min="1817" max="1817" width="14.625" style="41" customWidth="1"/>
    <col min="1818" max="1818" width="4.625" style="41" customWidth="1"/>
    <col min="1819" max="1819" width="14.625" style="41" customWidth="1"/>
    <col min="1820" max="1820" width="4.625" style="41" customWidth="1"/>
    <col min="1821" max="1821" width="14.625" style="41" customWidth="1"/>
    <col min="1822" max="1822" width="20.625" style="41" customWidth="1"/>
    <col min="1823" max="1823" width="16.625" style="41" customWidth="1"/>
    <col min="1824" max="1824" width="1.625" style="41" customWidth="1"/>
    <col min="1825" max="2065" width="9" style="41"/>
    <col min="2066" max="2067" width="1.625" style="41" customWidth="1"/>
    <col min="2068" max="2068" width="4.625" style="41" customWidth="1"/>
    <col min="2069" max="2069" width="24.625" style="41" customWidth="1"/>
    <col min="2070" max="2070" width="4.625" style="41" customWidth="1"/>
    <col min="2071" max="2071" width="14.625" style="41" customWidth="1"/>
    <col min="2072" max="2072" width="4.625" style="41" customWidth="1"/>
    <col min="2073" max="2073" width="14.625" style="41" customWidth="1"/>
    <col min="2074" max="2074" width="4.625" style="41" customWidth="1"/>
    <col min="2075" max="2075" width="14.625" style="41" customWidth="1"/>
    <col min="2076" max="2076" width="4.625" style="41" customWidth="1"/>
    <col min="2077" max="2077" width="14.625" style="41" customWidth="1"/>
    <col min="2078" max="2078" width="20.625" style="41" customWidth="1"/>
    <col min="2079" max="2079" width="16.625" style="41" customWidth="1"/>
    <col min="2080" max="2080" width="1.625" style="41" customWidth="1"/>
    <col min="2081" max="2321" width="9" style="41"/>
    <col min="2322" max="2323" width="1.625" style="41" customWidth="1"/>
    <col min="2324" max="2324" width="4.625" style="41" customWidth="1"/>
    <col min="2325" max="2325" width="24.625" style="41" customWidth="1"/>
    <col min="2326" max="2326" width="4.625" style="41" customWidth="1"/>
    <col min="2327" max="2327" width="14.625" style="41" customWidth="1"/>
    <col min="2328" max="2328" width="4.625" style="41" customWidth="1"/>
    <col min="2329" max="2329" width="14.625" style="41" customWidth="1"/>
    <col min="2330" max="2330" width="4.625" style="41" customWidth="1"/>
    <col min="2331" max="2331" width="14.625" style="41" customWidth="1"/>
    <col min="2332" max="2332" width="4.625" style="41" customWidth="1"/>
    <col min="2333" max="2333" width="14.625" style="41" customWidth="1"/>
    <col min="2334" max="2334" width="20.625" style="41" customWidth="1"/>
    <col min="2335" max="2335" width="16.625" style="41" customWidth="1"/>
    <col min="2336" max="2336" width="1.625" style="41" customWidth="1"/>
    <col min="2337" max="2577" width="9" style="41"/>
    <col min="2578" max="2579" width="1.625" style="41" customWidth="1"/>
    <col min="2580" max="2580" width="4.625" style="41" customWidth="1"/>
    <col min="2581" max="2581" width="24.625" style="41" customWidth="1"/>
    <col min="2582" max="2582" width="4.625" style="41" customWidth="1"/>
    <col min="2583" max="2583" width="14.625" style="41" customWidth="1"/>
    <col min="2584" max="2584" width="4.625" style="41" customWidth="1"/>
    <col min="2585" max="2585" width="14.625" style="41" customWidth="1"/>
    <col min="2586" max="2586" width="4.625" style="41" customWidth="1"/>
    <col min="2587" max="2587" width="14.625" style="41" customWidth="1"/>
    <col min="2588" max="2588" width="4.625" style="41" customWidth="1"/>
    <col min="2589" max="2589" width="14.625" style="41" customWidth="1"/>
    <col min="2590" max="2590" width="20.625" style="41" customWidth="1"/>
    <col min="2591" max="2591" width="16.625" style="41" customWidth="1"/>
    <col min="2592" max="2592" width="1.625" style="41" customWidth="1"/>
    <col min="2593" max="2833" width="9" style="41"/>
    <col min="2834" max="2835" width="1.625" style="41" customWidth="1"/>
    <col min="2836" max="2836" width="4.625" style="41" customWidth="1"/>
    <col min="2837" max="2837" width="24.625" style="41" customWidth="1"/>
    <col min="2838" max="2838" width="4.625" style="41" customWidth="1"/>
    <col min="2839" max="2839" width="14.625" style="41" customWidth="1"/>
    <col min="2840" max="2840" width="4.625" style="41" customWidth="1"/>
    <col min="2841" max="2841" width="14.625" style="41" customWidth="1"/>
    <col min="2842" max="2842" width="4.625" style="41" customWidth="1"/>
    <col min="2843" max="2843" width="14.625" style="41" customWidth="1"/>
    <col min="2844" max="2844" width="4.625" style="41" customWidth="1"/>
    <col min="2845" max="2845" width="14.625" style="41" customWidth="1"/>
    <col min="2846" max="2846" width="20.625" style="41" customWidth="1"/>
    <col min="2847" max="2847" width="16.625" style="41" customWidth="1"/>
    <col min="2848" max="2848" width="1.625" style="41" customWidth="1"/>
    <col min="2849" max="3089" width="9" style="41"/>
    <col min="3090" max="3091" width="1.625" style="41" customWidth="1"/>
    <col min="3092" max="3092" width="4.625" style="41" customWidth="1"/>
    <col min="3093" max="3093" width="24.625" style="41" customWidth="1"/>
    <col min="3094" max="3094" width="4.625" style="41" customWidth="1"/>
    <col min="3095" max="3095" width="14.625" style="41" customWidth="1"/>
    <col min="3096" max="3096" width="4.625" style="41" customWidth="1"/>
    <col min="3097" max="3097" width="14.625" style="41" customWidth="1"/>
    <col min="3098" max="3098" width="4.625" style="41" customWidth="1"/>
    <col min="3099" max="3099" width="14.625" style="41" customWidth="1"/>
    <col min="3100" max="3100" width="4.625" style="41" customWidth="1"/>
    <col min="3101" max="3101" width="14.625" style="41" customWidth="1"/>
    <col min="3102" max="3102" width="20.625" style="41" customWidth="1"/>
    <col min="3103" max="3103" width="16.625" style="41" customWidth="1"/>
    <col min="3104" max="3104" width="1.625" style="41" customWidth="1"/>
    <col min="3105" max="3345" width="9" style="41"/>
    <col min="3346" max="3347" width="1.625" style="41" customWidth="1"/>
    <col min="3348" max="3348" width="4.625" style="41" customWidth="1"/>
    <col min="3349" max="3349" width="24.625" style="41" customWidth="1"/>
    <col min="3350" max="3350" width="4.625" style="41" customWidth="1"/>
    <col min="3351" max="3351" width="14.625" style="41" customWidth="1"/>
    <col min="3352" max="3352" width="4.625" style="41" customWidth="1"/>
    <col min="3353" max="3353" width="14.625" style="41" customWidth="1"/>
    <col min="3354" max="3354" width="4.625" style="41" customWidth="1"/>
    <col min="3355" max="3355" width="14.625" style="41" customWidth="1"/>
    <col min="3356" max="3356" width="4.625" style="41" customWidth="1"/>
    <col min="3357" max="3357" width="14.625" style="41" customWidth="1"/>
    <col min="3358" max="3358" width="20.625" style="41" customWidth="1"/>
    <col min="3359" max="3359" width="16.625" style="41" customWidth="1"/>
    <col min="3360" max="3360" width="1.625" style="41" customWidth="1"/>
    <col min="3361" max="3601" width="9" style="41"/>
    <col min="3602" max="3603" width="1.625" style="41" customWidth="1"/>
    <col min="3604" max="3604" width="4.625" style="41" customWidth="1"/>
    <col min="3605" max="3605" width="24.625" style="41" customWidth="1"/>
    <col min="3606" max="3606" width="4.625" style="41" customWidth="1"/>
    <col min="3607" max="3607" width="14.625" style="41" customWidth="1"/>
    <col min="3608" max="3608" width="4.625" style="41" customWidth="1"/>
    <col min="3609" max="3609" width="14.625" style="41" customWidth="1"/>
    <col min="3610" max="3610" width="4.625" style="41" customWidth="1"/>
    <col min="3611" max="3611" width="14.625" style="41" customWidth="1"/>
    <col min="3612" max="3612" width="4.625" style="41" customWidth="1"/>
    <col min="3613" max="3613" width="14.625" style="41" customWidth="1"/>
    <col min="3614" max="3614" width="20.625" style="41" customWidth="1"/>
    <col min="3615" max="3615" width="16.625" style="41" customWidth="1"/>
    <col min="3616" max="3616" width="1.625" style="41" customWidth="1"/>
    <col min="3617" max="3857" width="9" style="41"/>
    <col min="3858" max="3859" width="1.625" style="41" customWidth="1"/>
    <col min="3860" max="3860" width="4.625" style="41" customWidth="1"/>
    <col min="3861" max="3861" width="24.625" style="41" customWidth="1"/>
    <col min="3862" max="3862" width="4.625" style="41" customWidth="1"/>
    <col min="3863" max="3863" width="14.625" style="41" customWidth="1"/>
    <col min="3864" max="3864" width="4.625" style="41" customWidth="1"/>
    <col min="3865" max="3865" width="14.625" style="41" customWidth="1"/>
    <col min="3866" max="3866" width="4.625" style="41" customWidth="1"/>
    <col min="3867" max="3867" width="14.625" style="41" customWidth="1"/>
    <col min="3868" max="3868" width="4.625" style="41" customWidth="1"/>
    <col min="3869" max="3869" width="14.625" style="41" customWidth="1"/>
    <col min="3870" max="3870" width="20.625" style="41" customWidth="1"/>
    <col min="3871" max="3871" width="16.625" style="41" customWidth="1"/>
    <col min="3872" max="3872" width="1.625" style="41" customWidth="1"/>
    <col min="3873" max="4113" width="9" style="41"/>
    <col min="4114" max="4115" width="1.625" style="41" customWidth="1"/>
    <col min="4116" max="4116" width="4.625" style="41" customWidth="1"/>
    <col min="4117" max="4117" width="24.625" style="41" customWidth="1"/>
    <col min="4118" max="4118" width="4.625" style="41" customWidth="1"/>
    <col min="4119" max="4119" width="14.625" style="41" customWidth="1"/>
    <col min="4120" max="4120" width="4.625" style="41" customWidth="1"/>
    <col min="4121" max="4121" width="14.625" style="41" customWidth="1"/>
    <col min="4122" max="4122" width="4.625" style="41" customWidth="1"/>
    <col min="4123" max="4123" width="14.625" style="41" customWidth="1"/>
    <col min="4124" max="4124" width="4.625" style="41" customWidth="1"/>
    <col min="4125" max="4125" width="14.625" style="41" customWidth="1"/>
    <col min="4126" max="4126" width="20.625" style="41" customWidth="1"/>
    <col min="4127" max="4127" width="16.625" style="41" customWidth="1"/>
    <col min="4128" max="4128" width="1.625" style="41" customWidth="1"/>
    <col min="4129" max="4369" width="9" style="41"/>
    <col min="4370" max="4371" width="1.625" style="41" customWidth="1"/>
    <col min="4372" max="4372" width="4.625" style="41" customWidth="1"/>
    <col min="4373" max="4373" width="24.625" style="41" customWidth="1"/>
    <col min="4374" max="4374" width="4.625" style="41" customWidth="1"/>
    <col min="4375" max="4375" width="14.625" style="41" customWidth="1"/>
    <col min="4376" max="4376" width="4.625" style="41" customWidth="1"/>
    <col min="4377" max="4377" width="14.625" style="41" customWidth="1"/>
    <col min="4378" max="4378" width="4.625" style="41" customWidth="1"/>
    <col min="4379" max="4379" width="14.625" style="41" customWidth="1"/>
    <col min="4380" max="4380" width="4.625" style="41" customWidth="1"/>
    <col min="4381" max="4381" width="14.625" style="41" customWidth="1"/>
    <col min="4382" max="4382" width="20.625" style="41" customWidth="1"/>
    <col min="4383" max="4383" width="16.625" style="41" customWidth="1"/>
    <col min="4384" max="4384" width="1.625" style="41" customWidth="1"/>
    <col min="4385" max="4625" width="9" style="41"/>
    <col min="4626" max="4627" width="1.625" style="41" customWidth="1"/>
    <col min="4628" max="4628" width="4.625" style="41" customWidth="1"/>
    <col min="4629" max="4629" width="24.625" style="41" customWidth="1"/>
    <col min="4630" max="4630" width="4.625" style="41" customWidth="1"/>
    <col min="4631" max="4631" width="14.625" style="41" customWidth="1"/>
    <col min="4632" max="4632" width="4.625" style="41" customWidth="1"/>
    <col min="4633" max="4633" width="14.625" style="41" customWidth="1"/>
    <col min="4634" max="4634" width="4.625" style="41" customWidth="1"/>
    <col min="4635" max="4635" width="14.625" style="41" customWidth="1"/>
    <col min="4636" max="4636" width="4.625" style="41" customWidth="1"/>
    <col min="4637" max="4637" width="14.625" style="41" customWidth="1"/>
    <col min="4638" max="4638" width="20.625" style="41" customWidth="1"/>
    <col min="4639" max="4639" width="16.625" style="41" customWidth="1"/>
    <col min="4640" max="4640" width="1.625" style="41" customWidth="1"/>
    <col min="4641" max="4881" width="9" style="41"/>
    <col min="4882" max="4883" width="1.625" style="41" customWidth="1"/>
    <col min="4884" max="4884" width="4.625" style="41" customWidth="1"/>
    <col min="4885" max="4885" width="24.625" style="41" customWidth="1"/>
    <col min="4886" max="4886" width="4.625" style="41" customWidth="1"/>
    <col min="4887" max="4887" width="14.625" style="41" customWidth="1"/>
    <col min="4888" max="4888" width="4.625" style="41" customWidth="1"/>
    <col min="4889" max="4889" width="14.625" style="41" customWidth="1"/>
    <col min="4890" max="4890" width="4.625" style="41" customWidth="1"/>
    <col min="4891" max="4891" width="14.625" style="41" customWidth="1"/>
    <col min="4892" max="4892" width="4.625" style="41" customWidth="1"/>
    <col min="4893" max="4893" width="14.625" style="41" customWidth="1"/>
    <col min="4894" max="4894" width="20.625" style="41" customWidth="1"/>
    <col min="4895" max="4895" width="16.625" style="41" customWidth="1"/>
    <col min="4896" max="4896" width="1.625" style="41" customWidth="1"/>
    <col min="4897" max="5137" width="9" style="41"/>
    <col min="5138" max="5139" width="1.625" style="41" customWidth="1"/>
    <col min="5140" max="5140" width="4.625" style="41" customWidth="1"/>
    <col min="5141" max="5141" width="24.625" style="41" customWidth="1"/>
    <col min="5142" max="5142" width="4.625" style="41" customWidth="1"/>
    <col min="5143" max="5143" width="14.625" style="41" customWidth="1"/>
    <col min="5144" max="5144" width="4.625" style="41" customWidth="1"/>
    <col min="5145" max="5145" width="14.625" style="41" customWidth="1"/>
    <col min="5146" max="5146" width="4.625" style="41" customWidth="1"/>
    <col min="5147" max="5147" width="14.625" style="41" customWidth="1"/>
    <col min="5148" max="5148" width="4.625" style="41" customWidth="1"/>
    <col min="5149" max="5149" width="14.625" style="41" customWidth="1"/>
    <col min="5150" max="5150" width="20.625" style="41" customWidth="1"/>
    <col min="5151" max="5151" width="16.625" style="41" customWidth="1"/>
    <col min="5152" max="5152" width="1.625" style="41" customWidth="1"/>
    <col min="5153" max="5393" width="9" style="41"/>
    <col min="5394" max="5395" width="1.625" style="41" customWidth="1"/>
    <col min="5396" max="5396" width="4.625" style="41" customWidth="1"/>
    <col min="5397" max="5397" width="24.625" style="41" customWidth="1"/>
    <col min="5398" max="5398" width="4.625" style="41" customWidth="1"/>
    <col min="5399" max="5399" width="14.625" style="41" customWidth="1"/>
    <col min="5400" max="5400" width="4.625" style="41" customWidth="1"/>
    <col min="5401" max="5401" width="14.625" style="41" customWidth="1"/>
    <col min="5402" max="5402" width="4.625" style="41" customWidth="1"/>
    <col min="5403" max="5403" width="14.625" style="41" customWidth="1"/>
    <col min="5404" max="5404" width="4.625" style="41" customWidth="1"/>
    <col min="5405" max="5405" width="14.625" style="41" customWidth="1"/>
    <col min="5406" max="5406" width="20.625" style="41" customWidth="1"/>
    <col min="5407" max="5407" width="16.625" style="41" customWidth="1"/>
    <col min="5408" max="5408" width="1.625" style="41" customWidth="1"/>
    <col min="5409" max="5649" width="9" style="41"/>
    <col min="5650" max="5651" width="1.625" style="41" customWidth="1"/>
    <col min="5652" max="5652" width="4.625" style="41" customWidth="1"/>
    <col min="5653" max="5653" width="24.625" style="41" customWidth="1"/>
    <col min="5654" max="5654" width="4.625" style="41" customWidth="1"/>
    <col min="5655" max="5655" width="14.625" style="41" customWidth="1"/>
    <col min="5656" max="5656" width="4.625" style="41" customWidth="1"/>
    <col min="5657" max="5657" width="14.625" style="41" customWidth="1"/>
    <col min="5658" max="5658" width="4.625" style="41" customWidth="1"/>
    <col min="5659" max="5659" width="14.625" style="41" customWidth="1"/>
    <col min="5660" max="5660" width="4.625" style="41" customWidth="1"/>
    <col min="5661" max="5661" width="14.625" style="41" customWidth="1"/>
    <col min="5662" max="5662" width="20.625" style="41" customWidth="1"/>
    <col min="5663" max="5663" width="16.625" style="41" customWidth="1"/>
    <col min="5664" max="5664" width="1.625" style="41" customWidth="1"/>
    <col min="5665" max="5905" width="9" style="41"/>
    <col min="5906" max="5907" width="1.625" style="41" customWidth="1"/>
    <col min="5908" max="5908" width="4.625" style="41" customWidth="1"/>
    <col min="5909" max="5909" width="24.625" style="41" customWidth="1"/>
    <col min="5910" max="5910" width="4.625" style="41" customWidth="1"/>
    <col min="5911" max="5911" width="14.625" style="41" customWidth="1"/>
    <col min="5912" max="5912" width="4.625" style="41" customWidth="1"/>
    <col min="5913" max="5913" width="14.625" style="41" customWidth="1"/>
    <col min="5914" max="5914" width="4.625" style="41" customWidth="1"/>
    <col min="5915" max="5915" width="14.625" style="41" customWidth="1"/>
    <col min="5916" max="5916" width="4.625" style="41" customWidth="1"/>
    <col min="5917" max="5917" width="14.625" style="41" customWidth="1"/>
    <col min="5918" max="5918" width="20.625" style="41" customWidth="1"/>
    <col min="5919" max="5919" width="16.625" style="41" customWidth="1"/>
    <col min="5920" max="5920" width="1.625" style="41" customWidth="1"/>
    <col min="5921" max="6161" width="9" style="41"/>
    <col min="6162" max="6163" width="1.625" style="41" customWidth="1"/>
    <col min="6164" max="6164" width="4.625" style="41" customWidth="1"/>
    <col min="6165" max="6165" width="24.625" style="41" customWidth="1"/>
    <col min="6166" max="6166" width="4.625" style="41" customWidth="1"/>
    <col min="6167" max="6167" width="14.625" style="41" customWidth="1"/>
    <col min="6168" max="6168" width="4.625" style="41" customWidth="1"/>
    <col min="6169" max="6169" width="14.625" style="41" customWidth="1"/>
    <col min="6170" max="6170" width="4.625" style="41" customWidth="1"/>
    <col min="6171" max="6171" width="14.625" style="41" customWidth="1"/>
    <col min="6172" max="6172" width="4.625" style="41" customWidth="1"/>
    <col min="6173" max="6173" width="14.625" style="41" customWidth="1"/>
    <col min="6174" max="6174" width="20.625" style="41" customWidth="1"/>
    <col min="6175" max="6175" width="16.625" style="41" customWidth="1"/>
    <col min="6176" max="6176" width="1.625" style="41" customWidth="1"/>
    <col min="6177" max="6417" width="9" style="41"/>
    <col min="6418" max="6419" width="1.625" style="41" customWidth="1"/>
    <col min="6420" max="6420" width="4.625" style="41" customWidth="1"/>
    <col min="6421" max="6421" width="24.625" style="41" customWidth="1"/>
    <col min="6422" max="6422" width="4.625" style="41" customWidth="1"/>
    <col min="6423" max="6423" width="14.625" style="41" customWidth="1"/>
    <col min="6424" max="6424" width="4.625" style="41" customWidth="1"/>
    <col min="6425" max="6425" width="14.625" style="41" customWidth="1"/>
    <col min="6426" max="6426" width="4.625" style="41" customWidth="1"/>
    <col min="6427" max="6427" width="14.625" style="41" customWidth="1"/>
    <col min="6428" max="6428" width="4.625" style="41" customWidth="1"/>
    <col min="6429" max="6429" width="14.625" style="41" customWidth="1"/>
    <col min="6430" max="6430" width="20.625" style="41" customWidth="1"/>
    <col min="6431" max="6431" width="16.625" style="41" customWidth="1"/>
    <col min="6432" max="6432" width="1.625" style="41" customWidth="1"/>
    <col min="6433" max="6673" width="9" style="41"/>
    <col min="6674" max="6675" width="1.625" style="41" customWidth="1"/>
    <col min="6676" max="6676" width="4.625" style="41" customWidth="1"/>
    <col min="6677" max="6677" width="24.625" style="41" customWidth="1"/>
    <col min="6678" max="6678" width="4.625" style="41" customWidth="1"/>
    <col min="6679" max="6679" width="14.625" style="41" customWidth="1"/>
    <col min="6680" max="6680" width="4.625" style="41" customWidth="1"/>
    <col min="6681" max="6681" width="14.625" style="41" customWidth="1"/>
    <col min="6682" max="6682" width="4.625" style="41" customWidth="1"/>
    <col min="6683" max="6683" width="14.625" style="41" customWidth="1"/>
    <col min="6684" max="6684" width="4.625" style="41" customWidth="1"/>
    <col min="6685" max="6685" width="14.625" style="41" customWidth="1"/>
    <col min="6686" max="6686" width="20.625" style="41" customWidth="1"/>
    <col min="6687" max="6687" width="16.625" style="41" customWidth="1"/>
    <col min="6688" max="6688" width="1.625" style="41" customWidth="1"/>
    <col min="6689" max="6929" width="9" style="41"/>
    <col min="6930" max="6931" width="1.625" style="41" customWidth="1"/>
    <col min="6932" max="6932" width="4.625" style="41" customWidth="1"/>
    <col min="6933" max="6933" width="24.625" style="41" customWidth="1"/>
    <col min="6934" max="6934" width="4.625" style="41" customWidth="1"/>
    <col min="6935" max="6935" width="14.625" style="41" customWidth="1"/>
    <col min="6936" max="6936" width="4.625" style="41" customWidth="1"/>
    <col min="6937" max="6937" width="14.625" style="41" customWidth="1"/>
    <col min="6938" max="6938" width="4.625" style="41" customWidth="1"/>
    <col min="6939" max="6939" width="14.625" style="41" customWidth="1"/>
    <col min="6940" max="6940" width="4.625" style="41" customWidth="1"/>
    <col min="6941" max="6941" width="14.625" style="41" customWidth="1"/>
    <col min="6942" max="6942" width="20.625" style="41" customWidth="1"/>
    <col min="6943" max="6943" width="16.625" style="41" customWidth="1"/>
    <col min="6944" max="6944" width="1.625" style="41" customWidth="1"/>
    <col min="6945" max="7185" width="9" style="41"/>
    <col min="7186" max="7187" width="1.625" style="41" customWidth="1"/>
    <col min="7188" max="7188" width="4.625" style="41" customWidth="1"/>
    <col min="7189" max="7189" width="24.625" style="41" customWidth="1"/>
    <col min="7190" max="7190" width="4.625" style="41" customWidth="1"/>
    <col min="7191" max="7191" width="14.625" style="41" customWidth="1"/>
    <col min="7192" max="7192" width="4.625" style="41" customWidth="1"/>
    <col min="7193" max="7193" width="14.625" style="41" customWidth="1"/>
    <col min="7194" max="7194" width="4.625" style="41" customWidth="1"/>
    <col min="7195" max="7195" width="14.625" style="41" customWidth="1"/>
    <col min="7196" max="7196" width="4.625" style="41" customWidth="1"/>
    <col min="7197" max="7197" width="14.625" style="41" customWidth="1"/>
    <col min="7198" max="7198" width="20.625" style="41" customWidth="1"/>
    <col min="7199" max="7199" width="16.625" style="41" customWidth="1"/>
    <col min="7200" max="7200" width="1.625" style="41" customWidth="1"/>
    <col min="7201" max="7441" width="9" style="41"/>
    <col min="7442" max="7443" width="1.625" style="41" customWidth="1"/>
    <col min="7444" max="7444" width="4.625" style="41" customWidth="1"/>
    <col min="7445" max="7445" width="24.625" style="41" customWidth="1"/>
    <col min="7446" max="7446" width="4.625" style="41" customWidth="1"/>
    <col min="7447" max="7447" width="14.625" style="41" customWidth="1"/>
    <col min="7448" max="7448" width="4.625" style="41" customWidth="1"/>
    <col min="7449" max="7449" width="14.625" style="41" customWidth="1"/>
    <col min="7450" max="7450" width="4.625" style="41" customWidth="1"/>
    <col min="7451" max="7451" width="14.625" style="41" customWidth="1"/>
    <col min="7452" max="7452" width="4.625" style="41" customWidth="1"/>
    <col min="7453" max="7453" width="14.625" style="41" customWidth="1"/>
    <col min="7454" max="7454" width="20.625" style="41" customWidth="1"/>
    <col min="7455" max="7455" width="16.625" style="41" customWidth="1"/>
    <col min="7456" max="7456" width="1.625" style="41" customWidth="1"/>
    <col min="7457" max="7697" width="9" style="41"/>
    <col min="7698" max="7699" width="1.625" style="41" customWidth="1"/>
    <col min="7700" max="7700" width="4.625" style="41" customWidth="1"/>
    <col min="7701" max="7701" width="24.625" style="41" customWidth="1"/>
    <col min="7702" max="7702" width="4.625" style="41" customWidth="1"/>
    <col min="7703" max="7703" width="14.625" style="41" customWidth="1"/>
    <col min="7704" max="7704" width="4.625" style="41" customWidth="1"/>
    <col min="7705" max="7705" width="14.625" style="41" customWidth="1"/>
    <col min="7706" max="7706" width="4.625" style="41" customWidth="1"/>
    <col min="7707" max="7707" width="14.625" style="41" customWidth="1"/>
    <col min="7708" max="7708" width="4.625" style="41" customWidth="1"/>
    <col min="7709" max="7709" width="14.625" style="41" customWidth="1"/>
    <col min="7710" max="7710" width="20.625" style="41" customWidth="1"/>
    <col min="7711" max="7711" width="16.625" style="41" customWidth="1"/>
    <col min="7712" max="7712" width="1.625" style="41" customWidth="1"/>
    <col min="7713" max="7953" width="9" style="41"/>
    <col min="7954" max="7955" width="1.625" style="41" customWidth="1"/>
    <col min="7956" max="7956" width="4.625" style="41" customWidth="1"/>
    <col min="7957" max="7957" width="24.625" style="41" customWidth="1"/>
    <col min="7958" max="7958" width="4.625" style="41" customWidth="1"/>
    <col min="7959" max="7959" width="14.625" style="41" customWidth="1"/>
    <col min="7960" max="7960" width="4.625" style="41" customWidth="1"/>
    <col min="7961" max="7961" width="14.625" style="41" customWidth="1"/>
    <col min="7962" max="7962" width="4.625" style="41" customWidth="1"/>
    <col min="7963" max="7963" width="14.625" style="41" customWidth="1"/>
    <col min="7964" max="7964" width="4.625" style="41" customWidth="1"/>
    <col min="7965" max="7965" width="14.625" style="41" customWidth="1"/>
    <col min="7966" max="7966" width="20.625" style="41" customWidth="1"/>
    <col min="7967" max="7967" width="16.625" style="41" customWidth="1"/>
    <col min="7968" max="7968" width="1.625" style="41" customWidth="1"/>
    <col min="7969" max="8209" width="9" style="41"/>
    <col min="8210" max="8211" width="1.625" style="41" customWidth="1"/>
    <col min="8212" max="8212" width="4.625" style="41" customWidth="1"/>
    <col min="8213" max="8213" width="24.625" style="41" customWidth="1"/>
    <col min="8214" max="8214" width="4.625" style="41" customWidth="1"/>
    <col min="8215" max="8215" width="14.625" style="41" customWidth="1"/>
    <col min="8216" max="8216" width="4.625" style="41" customWidth="1"/>
    <col min="8217" max="8217" width="14.625" style="41" customWidth="1"/>
    <col min="8218" max="8218" width="4.625" style="41" customWidth="1"/>
    <col min="8219" max="8219" width="14.625" style="41" customWidth="1"/>
    <col min="8220" max="8220" width="4.625" style="41" customWidth="1"/>
    <col min="8221" max="8221" width="14.625" style="41" customWidth="1"/>
    <col min="8222" max="8222" width="20.625" style="41" customWidth="1"/>
    <col min="8223" max="8223" width="16.625" style="41" customWidth="1"/>
    <col min="8224" max="8224" width="1.625" style="41" customWidth="1"/>
    <col min="8225" max="8465" width="9" style="41"/>
    <col min="8466" max="8467" width="1.625" style="41" customWidth="1"/>
    <col min="8468" max="8468" width="4.625" style="41" customWidth="1"/>
    <col min="8469" max="8469" width="24.625" style="41" customWidth="1"/>
    <col min="8470" max="8470" width="4.625" style="41" customWidth="1"/>
    <col min="8471" max="8471" width="14.625" style="41" customWidth="1"/>
    <col min="8472" max="8472" width="4.625" style="41" customWidth="1"/>
    <col min="8473" max="8473" width="14.625" style="41" customWidth="1"/>
    <col min="8474" max="8474" width="4.625" style="41" customWidth="1"/>
    <col min="8475" max="8475" width="14.625" style="41" customWidth="1"/>
    <col min="8476" max="8476" width="4.625" style="41" customWidth="1"/>
    <col min="8477" max="8477" width="14.625" style="41" customWidth="1"/>
    <col min="8478" max="8478" width="20.625" style="41" customWidth="1"/>
    <col min="8479" max="8479" width="16.625" style="41" customWidth="1"/>
    <col min="8480" max="8480" width="1.625" style="41" customWidth="1"/>
    <col min="8481" max="8721" width="9" style="41"/>
    <col min="8722" max="8723" width="1.625" style="41" customWidth="1"/>
    <col min="8724" max="8724" width="4.625" style="41" customWidth="1"/>
    <col min="8725" max="8725" width="24.625" style="41" customWidth="1"/>
    <col min="8726" max="8726" width="4.625" style="41" customWidth="1"/>
    <col min="8727" max="8727" width="14.625" style="41" customWidth="1"/>
    <col min="8728" max="8728" width="4.625" style="41" customWidth="1"/>
    <col min="8729" max="8729" width="14.625" style="41" customWidth="1"/>
    <col min="8730" max="8730" width="4.625" style="41" customWidth="1"/>
    <col min="8731" max="8731" width="14.625" style="41" customWidth="1"/>
    <col min="8732" max="8732" width="4.625" style="41" customWidth="1"/>
    <col min="8733" max="8733" width="14.625" style="41" customWidth="1"/>
    <col min="8734" max="8734" width="20.625" style="41" customWidth="1"/>
    <col min="8735" max="8735" width="16.625" style="41" customWidth="1"/>
    <col min="8736" max="8736" width="1.625" style="41" customWidth="1"/>
    <col min="8737" max="8977" width="9" style="41"/>
    <col min="8978" max="8979" width="1.625" style="41" customWidth="1"/>
    <col min="8980" max="8980" width="4.625" style="41" customWidth="1"/>
    <col min="8981" max="8981" width="24.625" style="41" customWidth="1"/>
    <col min="8982" max="8982" width="4.625" style="41" customWidth="1"/>
    <col min="8983" max="8983" width="14.625" style="41" customWidth="1"/>
    <col min="8984" max="8984" width="4.625" style="41" customWidth="1"/>
    <col min="8985" max="8985" width="14.625" style="41" customWidth="1"/>
    <col min="8986" max="8986" width="4.625" style="41" customWidth="1"/>
    <col min="8987" max="8987" width="14.625" style="41" customWidth="1"/>
    <col min="8988" max="8988" width="4.625" style="41" customWidth="1"/>
    <col min="8989" max="8989" width="14.625" style="41" customWidth="1"/>
    <col min="8990" max="8990" width="20.625" style="41" customWidth="1"/>
    <col min="8991" max="8991" width="16.625" style="41" customWidth="1"/>
    <col min="8992" max="8992" width="1.625" style="41" customWidth="1"/>
    <col min="8993" max="9233" width="9" style="41"/>
    <col min="9234" max="9235" width="1.625" style="41" customWidth="1"/>
    <col min="9236" max="9236" width="4.625" style="41" customWidth="1"/>
    <col min="9237" max="9237" width="24.625" style="41" customWidth="1"/>
    <col min="9238" max="9238" width="4.625" style="41" customWidth="1"/>
    <col min="9239" max="9239" width="14.625" style="41" customWidth="1"/>
    <col min="9240" max="9240" width="4.625" style="41" customWidth="1"/>
    <col min="9241" max="9241" width="14.625" style="41" customWidth="1"/>
    <col min="9242" max="9242" width="4.625" style="41" customWidth="1"/>
    <col min="9243" max="9243" width="14.625" style="41" customWidth="1"/>
    <col min="9244" max="9244" width="4.625" style="41" customWidth="1"/>
    <col min="9245" max="9245" width="14.625" style="41" customWidth="1"/>
    <col min="9246" max="9246" width="20.625" style="41" customWidth="1"/>
    <col min="9247" max="9247" width="16.625" style="41" customWidth="1"/>
    <col min="9248" max="9248" width="1.625" style="41" customWidth="1"/>
    <col min="9249" max="9489" width="9" style="41"/>
    <col min="9490" max="9491" width="1.625" style="41" customWidth="1"/>
    <col min="9492" max="9492" width="4.625" style="41" customWidth="1"/>
    <col min="9493" max="9493" width="24.625" style="41" customWidth="1"/>
    <col min="9494" max="9494" width="4.625" style="41" customWidth="1"/>
    <col min="9495" max="9495" width="14.625" style="41" customWidth="1"/>
    <col min="9496" max="9496" width="4.625" style="41" customWidth="1"/>
    <col min="9497" max="9497" width="14.625" style="41" customWidth="1"/>
    <col min="9498" max="9498" width="4.625" style="41" customWidth="1"/>
    <col min="9499" max="9499" width="14.625" style="41" customWidth="1"/>
    <col min="9500" max="9500" width="4.625" style="41" customWidth="1"/>
    <col min="9501" max="9501" width="14.625" style="41" customWidth="1"/>
    <col min="9502" max="9502" width="20.625" style="41" customWidth="1"/>
    <col min="9503" max="9503" width="16.625" style="41" customWidth="1"/>
    <col min="9504" max="9504" width="1.625" style="41" customWidth="1"/>
    <col min="9505" max="9745" width="9" style="41"/>
    <col min="9746" max="9747" width="1.625" style="41" customWidth="1"/>
    <col min="9748" max="9748" width="4.625" style="41" customWidth="1"/>
    <col min="9749" max="9749" width="24.625" style="41" customWidth="1"/>
    <col min="9750" max="9750" width="4.625" style="41" customWidth="1"/>
    <col min="9751" max="9751" width="14.625" style="41" customWidth="1"/>
    <col min="9752" max="9752" width="4.625" style="41" customWidth="1"/>
    <col min="9753" max="9753" width="14.625" style="41" customWidth="1"/>
    <col min="9754" max="9754" width="4.625" style="41" customWidth="1"/>
    <col min="9755" max="9755" width="14.625" style="41" customWidth="1"/>
    <col min="9756" max="9756" width="4.625" style="41" customWidth="1"/>
    <col min="9757" max="9757" width="14.625" style="41" customWidth="1"/>
    <col min="9758" max="9758" width="20.625" style="41" customWidth="1"/>
    <col min="9759" max="9759" width="16.625" style="41" customWidth="1"/>
    <col min="9760" max="9760" width="1.625" style="41" customWidth="1"/>
    <col min="9761" max="10001" width="9" style="41"/>
    <col min="10002" max="10003" width="1.625" style="41" customWidth="1"/>
    <col min="10004" max="10004" width="4.625" style="41" customWidth="1"/>
    <col min="10005" max="10005" width="24.625" style="41" customWidth="1"/>
    <col min="10006" max="10006" width="4.625" style="41" customWidth="1"/>
    <col min="10007" max="10007" width="14.625" style="41" customWidth="1"/>
    <col min="10008" max="10008" width="4.625" style="41" customWidth="1"/>
    <col min="10009" max="10009" width="14.625" style="41" customWidth="1"/>
    <col min="10010" max="10010" width="4.625" style="41" customWidth="1"/>
    <col min="10011" max="10011" width="14.625" style="41" customWidth="1"/>
    <col min="10012" max="10012" width="4.625" style="41" customWidth="1"/>
    <col min="10013" max="10013" width="14.625" style="41" customWidth="1"/>
    <col min="10014" max="10014" width="20.625" style="41" customWidth="1"/>
    <col min="10015" max="10015" width="16.625" style="41" customWidth="1"/>
    <col min="10016" max="10016" width="1.625" style="41" customWidth="1"/>
    <col min="10017" max="10257" width="9" style="41"/>
    <col min="10258" max="10259" width="1.625" style="41" customWidth="1"/>
    <col min="10260" max="10260" width="4.625" style="41" customWidth="1"/>
    <col min="10261" max="10261" width="24.625" style="41" customWidth="1"/>
    <col min="10262" max="10262" width="4.625" style="41" customWidth="1"/>
    <col min="10263" max="10263" width="14.625" style="41" customWidth="1"/>
    <col min="10264" max="10264" width="4.625" style="41" customWidth="1"/>
    <col min="10265" max="10265" width="14.625" style="41" customWidth="1"/>
    <col min="10266" max="10266" width="4.625" style="41" customWidth="1"/>
    <col min="10267" max="10267" width="14.625" style="41" customWidth="1"/>
    <col min="10268" max="10268" width="4.625" style="41" customWidth="1"/>
    <col min="10269" max="10269" width="14.625" style="41" customWidth="1"/>
    <col min="10270" max="10270" width="20.625" style="41" customWidth="1"/>
    <col min="10271" max="10271" width="16.625" style="41" customWidth="1"/>
    <col min="10272" max="10272" width="1.625" style="41" customWidth="1"/>
    <col min="10273" max="10513" width="9" style="41"/>
    <col min="10514" max="10515" width="1.625" style="41" customWidth="1"/>
    <col min="10516" max="10516" width="4.625" style="41" customWidth="1"/>
    <col min="10517" max="10517" width="24.625" style="41" customWidth="1"/>
    <col min="10518" max="10518" width="4.625" style="41" customWidth="1"/>
    <col min="10519" max="10519" width="14.625" style="41" customWidth="1"/>
    <col min="10520" max="10520" width="4.625" style="41" customWidth="1"/>
    <col min="10521" max="10521" width="14.625" style="41" customWidth="1"/>
    <col min="10522" max="10522" width="4.625" style="41" customWidth="1"/>
    <col min="10523" max="10523" width="14.625" style="41" customWidth="1"/>
    <col min="10524" max="10524" width="4.625" style="41" customWidth="1"/>
    <col min="10525" max="10525" width="14.625" style="41" customWidth="1"/>
    <col min="10526" max="10526" width="20.625" style="41" customWidth="1"/>
    <col min="10527" max="10527" width="16.625" style="41" customWidth="1"/>
    <col min="10528" max="10528" width="1.625" style="41" customWidth="1"/>
    <col min="10529" max="10769" width="9" style="41"/>
    <col min="10770" max="10771" width="1.625" style="41" customWidth="1"/>
    <col min="10772" max="10772" width="4.625" style="41" customWidth="1"/>
    <col min="10773" max="10773" width="24.625" style="41" customWidth="1"/>
    <col min="10774" max="10774" width="4.625" style="41" customWidth="1"/>
    <col min="10775" max="10775" width="14.625" style="41" customWidth="1"/>
    <col min="10776" max="10776" width="4.625" style="41" customWidth="1"/>
    <col min="10777" max="10777" width="14.625" style="41" customWidth="1"/>
    <col min="10778" max="10778" width="4.625" style="41" customWidth="1"/>
    <col min="10779" max="10779" width="14.625" style="41" customWidth="1"/>
    <col min="10780" max="10780" width="4.625" style="41" customWidth="1"/>
    <col min="10781" max="10781" width="14.625" style="41" customWidth="1"/>
    <col min="10782" max="10782" width="20.625" style="41" customWidth="1"/>
    <col min="10783" max="10783" width="16.625" style="41" customWidth="1"/>
    <col min="10784" max="10784" width="1.625" style="41" customWidth="1"/>
    <col min="10785" max="11025" width="9" style="41"/>
    <col min="11026" max="11027" width="1.625" style="41" customWidth="1"/>
    <col min="11028" max="11028" width="4.625" style="41" customWidth="1"/>
    <col min="11029" max="11029" width="24.625" style="41" customWidth="1"/>
    <col min="11030" max="11030" width="4.625" style="41" customWidth="1"/>
    <col min="11031" max="11031" width="14.625" style="41" customWidth="1"/>
    <col min="11032" max="11032" width="4.625" style="41" customWidth="1"/>
    <col min="11033" max="11033" width="14.625" style="41" customWidth="1"/>
    <col min="11034" max="11034" width="4.625" style="41" customWidth="1"/>
    <col min="11035" max="11035" width="14.625" style="41" customWidth="1"/>
    <col min="11036" max="11036" width="4.625" style="41" customWidth="1"/>
    <col min="11037" max="11037" width="14.625" style="41" customWidth="1"/>
    <col min="11038" max="11038" width="20.625" style="41" customWidth="1"/>
    <col min="11039" max="11039" width="16.625" style="41" customWidth="1"/>
    <col min="11040" max="11040" width="1.625" style="41" customWidth="1"/>
    <col min="11041" max="11281" width="9" style="41"/>
    <col min="11282" max="11283" width="1.625" style="41" customWidth="1"/>
    <col min="11284" max="11284" width="4.625" style="41" customWidth="1"/>
    <col min="11285" max="11285" width="24.625" style="41" customWidth="1"/>
    <col min="11286" max="11286" width="4.625" style="41" customWidth="1"/>
    <col min="11287" max="11287" width="14.625" style="41" customWidth="1"/>
    <col min="11288" max="11288" width="4.625" style="41" customWidth="1"/>
    <col min="11289" max="11289" width="14.625" style="41" customWidth="1"/>
    <col min="11290" max="11290" width="4.625" style="41" customWidth="1"/>
    <col min="11291" max="11291" width="14.625" style="41" customWidth="1"/>
    <col min="11292" max="11292" width="4.625" style="41" customWidth="1"/>
    <col min="11293" max="11293" width="14.625" style="41" customWidth="1"/>
    <col min="11294" max="11294" width="20.625" style="41" customWidth="1"/>
    <col min="11295" max="11295" width="16.625" style="41" customWidth="1"/>
    <col min="11296" max="11296" width="1.625" style="41" customWidth="1"/>
    <col min="11297" max="11537" width="9" style="41"/>
    <col min="11538" max="11539" width="1.625" style="41" customWidth="1"/>
    <col min="11540" max="11540" width="4.625" style="41" customWidth="1"/>
    <col min="11541" max="11541" width="24.625" style="41" customWidth="1"/>
    <col min="11542" max="11542" width="4.625" style="41" customWidth="1"/>
    <col min="11543" max="11543" width="14.625" style="41" customWidth="1"/>
    <col min="11544" max="11544" width="4.625" style="41" customWidth="1"/>
    <col min="11545" max="11545" width="14.625" style="41" customWidth="1"/>
    <col min="11546" max="11546" width="4.625" style="41" customWidth="1"/>
    <col min="11547" max="11547" width="14.625" style="41" customWidth="1"/>
    <col min="11548" max="11548" width="4.625" style="41" customWidth="1"/>
    <col min="11549" max="11549" width="14.625" style="41" customWidth="1"/>
    <col min="11550" max="11550" width="20.625" style="41" customWidth="1"/>
    <col min="11551" max="11551" width="16.625" style="41" customWidth="1"/>
    <col min="11552" max="11552" width="1.625" style="41" customWidth="1"/>
    <col min="11553" max="11793" width="9" style="41"/>
    <col min="11794" max="11795" width="1.625" style="41" customWidth="1"/>
    <col min="11796" max="11796" width="4.625" style="41" customWidth="1"/>
    <col min="11797" max="11797" width="24.625" style="41" customWidth="1"/>
    <col min="11798" max="11798" width="4.625" style="41" customWidth="1"/>
    <col min="11799" max="11799" width="14.625" style="41" customWidth="1"/>
    <col min="11800" max="11800" width="4.625" style="41" customWidth="1"/>
    <col min="11801" max="11801" width="14.625" style="41" customWidth="1"/>
    <col min="11802" max="11802" width="4.625" style="41" customWidth="1"/>
    <col min="11803" max="11803" width="14.625" style="41" customWidth="1"/>
    <col min="11804" max="11804" width="4.625" style="41" customWidth="1"/>
    <col min="11805" max="11805" width="14.625" style="41" customWidth="1"/>
    <col min="11806" max="11806" width="20.625" style="41" customWidth="1"/>
    <col min="11807" max="11807" width="16.625" style="41" customWidth="1"/>
    <col min="11808" max="11808" width="1.625" style="41" customWidth="1"/>
    <col min="11809" max="12049" width="9" style="41"/>
    <col min="12050" max="12051" width="1.625" style="41" customWidth="1"/>
    <col min="12052" max="12052" width="4.625" style="41" customWidth="1"/>
    <col min="12053" max="12053" width="24.625" style="41" customWidth="1"/>
    <col min="12054" max="12054" width="4.625" style="41" customWidth="1"/>
    <col min="12055" max="12055" width="14.625" style="41" customWidth="1"/>
    <col min="12056" max="12056" width="4.625" style="41" customWidth="1"/>
    <col min="12057" max="12057" width="14.625" style="41" customWidth="1"/>
    <col min="12058" max="12058" width="4.625" style="41" customWidth="1"/>
    <col min="12059" max="12059" width="14.625" style="41" customWidth="1"/>
    <col min="12060" max="12060" width="4.625" style="41" customWidth="1"/>
    <col min="12061" max="12061" width="14.625" style="41" customWidth="1"/>
    <col min="12062" max="12062" width="20.625" style="41" customWidth="1"/>
    <col min="12063" max="12063" width="16.625" style="41" customWidth="1"/>
    <col min="12064" max="12064" width="1.625" style="41" customWidth="1"/>
    <col min="12065" max="12305" width="9" style="41"/>
    <col min="12306" max="12307" width="1.625" style="41" customWidth="1"/>
    <col min="12308" max="12308" width="4.625" style="41" customWidth="1"/>
    <col min="12309" max="12309" width="24.625" style="41" customWidth="1"/>
    <col min="12310" max="12310" width="4.625" style="41" customWidth="1"/>
    <col min="12311" max="12311" width="14.625" style="41" customWidth="1"/>
    <col min="12312" max="12312" width="4.625" style="41" customWidth="1"/>
    <col min="12313" max="12313" width="14.625" style="41" customWidth="1"/>
    <col min="12314" max="12314" width="4.625" style="41" customWidth="1"/>
    <col min="12315" max="12315" width="14.625" style="41" customWidth="1"/>
    <col min="12316" max="12316" width="4.625" style="41" customWidth="1"/>
    <col min="12317" max="12317" width="14.625" style="41" customWidth="1"/>
    <col min="12318" max="12318" width="20.625" style="41" customWidth="1"/>
    <col min="12319" max="12319" width="16.625" style="41" customWidth="1"/>
    <col min="12320" max="12320" width="1.625" style="41" customWidth="1"/>
    <col min="12321" max="12561" width="9" style="41"/>
    <col min="12562" max="12563" width="1.625" style="41" customWidth="1"/>
    <col min="12564" max="12564" width="4.625" style="41" customWidth="1"/>
    <col min="12565" max="12565" width="24.625" style="41" customWidth="1"/>
    <col min="12566" max="12566" width="4.625" style="41" customWidth="1"/>
    <col min="12567" max="12567" width="14.625" style="41" customWidth="1"/>
    <col min="12568" max="12568" width="4.625" style="41" customWidth="1"/>
    <col min="12569" max="12569" width="14.625" style="41" customWidth="1"/>
    <col min="12570" max="12570" width="4.625" style="41" customWidth="1"/>
    <col min="12571" max="12571" width="14.625" style="41" customWidth="1"/>
    <col min="12572" max="12572" width="4.625" style="41" customWidth="1"/>
    <col min="12573" max="12573" width="14.625" style="41" customWidth="1"/>
    <col min="12574" max="12574" width="20.625" style="41" customWidth="1"/>
    <col min="12575" max="12575" width="16.625" style="41" customWidth="1"/>
    <col min="12576" max="12576" width="1.625" style="41" customWidth="1"/>
    <col min="12577" max="12817" width="9" style="41"/>
    <col min="12818" max="12819" width="1.625" style="41" customWidth="1"/>
    <col min="12820" max="12820" width="4.625" style="41" customWidth="1"/>
    <col min="12821" max="12821" width="24.625" style="41" customWidth="1"/>
    <col min="12822" max="12822" width="4.625" style="41" customWidth="1"/>
    <col min="12823" max="12823" width="14.625" style="41" customWidth="1"/>
    <col min="12824" max="12824" width="4.625" style="41" customWidth="1"/>
    <col min="12825" max="12825" width="14.625" style="41" customWidth="1"/>
    <col min="12826" max="12826" width="4.625" style="41" customWidth="1"/>
    <col min="12827" max="12827" width="14.625" style="41" customWidth="1"/>
    <col min="12828" max="12828" width="4.625" style="41" customWidth="1"/>
    <col min="12829" max="12829" width="14.625" style="41" customWidth="1"/>
    <col min="12830" max="12830" width="20.625" style="41" customWidth="1"/>
    <col min="12831" max="12831" width="16.625" style="41" customWidth="1"/>
    <col min="12832" max="12832" width="1.625" style="41" customWidth="1"/>
    <col min="12833" max="13073" width="9" style="41"/>
    <col min="13074" max="13075" width="1.625" style="41" customWidth="1"/>
    <col min="13076" max="13076" width="4.625" style="41" customWidth="1"/>
    <col min="13077" max="13077" width="24.625" style="41" customWidth="1"/>
    <col min="13078" max="13078" width="4.625" style="41" customWidth="1"/>
    <col min="13079" max="13079" width="14.625" style="41" customWidth="1"/>
    <col min="13080" max="13080" width="4.625" style="41" customWidth="1"/>
    <col min="13081" max="13081" width="14.625" style="41" customWidth="1"/>
    <col min="13082" max="13082" width="4.625" style="41" customWidth="1"/>
    <col min="13083" max="13083" width="14.625" style="41" customWidth="1"/>
    <col min="13084" max="13084" width="4.625" style="41" customWidth="1"/>
    <col min="13085" max="13085" width="14.625" style="41" customWidth="1"/>
    <col min="13086" max="13086" width="20.625" style="41" customWidth="1"/>
    <col min="13087" max="13087" width="16.625" style="41" customWidth="1"/>
    <col min="13088" max="13088" width="1.625" style="41" customWidth="1"/>
    <col min="13089" max="13329" width="9" style="41"/>
    <col min="13330" max="13331" width="1.625" style="41" customWidth="1"/>
    <col min="13332" max="13332" width="4.625" style="41" customWidth="1"/>
    <col min="13333" max="13333" width="24.625" style="41" customWidth="1"/>
    <col min="13334" max="13334" width="4.625" style="41" customWidth="1"/>
    <col min="13335" max="13335" width="14.625" style="41" customWidth="1"/>
    <col min="13336" max="13336" width="4.625" style="41" customWidth="1"/>
    <col min="13337" max="13337" width="14.625" style="41" customWidth="1"/>
    <col min="13338" max="13338" width="4.625" style="41" customWidth="1"/>
    <col min="13339" max="13339" width="14.625" style="41" customWidth="1"/>
    <col min="13340" max="13340" width="4.625" style="41" customWidth="1"/>
    <col min="13341" max="13341" width="14.625" style="41" customWidth="1"/>
    <col min="13342" max="13342" width="20.625" style="41" customWidth="1"/>
    <col min="13343" max="13343" width="16.625" style="41" customWidth="1"/>
    <col min="13344" max="13344" width="1.625" style="41" customWidth="1"/>
    <col min="13345" max="13585" width="9" style="41"/>
    <col min="13586" max="13587" width="1.625" style="41" customWidth="1"/>
    <col min="13588" max="13588" width="4.625" style="41" customWidth="1"/>
    <col min="13589" max="13589" width="24.625" style="41" customWidth="1"/>
    <col min="13590" max="13590" width="4.625" style="41" customWidth="1"/>
    <col min="13591" max="13591" width="14.625" style="41" customWidth="1"/>
    <col min="13592" max="13592" width="4.625" style="41" customWidth="1"/>
    <col min="13593" max="13593" width="14.625" style="41" customWidth="1"/>
    <col min="13594" max="13594" width="4.625" style="41" customWidth="1"/>
    <col min="13595" max="13595" width="14.625" style="41" customWidth="1"/>
    <col min="13596" max="13596" width="4.625" style="41" customWidth="1"/>
    <col min="13597" max="13597" width="14.625" style="41" customWidth="1"/>
    <col min="13598" max="13598" width="20.625" style="41" customWidth="1"/>
    <col min="13599" max="13599" width="16.625" style="41" customWidth="1"/>
    <col min="13600" max="13600" width="1.625" style="41" customWidth="1"/>
    <col min="13601" max="13841" width="9" style="41"/>
    <col min="13842" max="13843" width="1.625" style="41" customWidth="1"/>
    <col min="13844" max="13844" width="4.625" style="41" customWidth="1"/>
    <col min="13845" max="13845" width="24.625" style="41" customWidth="1"/>
    <col min="13846" max="13846" width="4.625" style="41" customWidth="1"/>
    <col min="13847" max="13847" width="14.625" style="41" customWidth="1"/>
    <col min="13848" max="13848" width="4.625" style="41" customWidth="1"/>
    <col min="13849" max="13849" width="14.625" style="41" customWidth="1"/>
    <col min="13850" max="13850" width="4.625" style="41" customWidth="1"/>
    <col min="13851" max="13851" width="14.625" style="41" customWidth="1"/>
    <col min="13852" max="13852" width="4.625" style="41" customWidth="1"/>
    <col min="13853" max="13853" width="14.625" style="41" customWidth="1"/>
    <col min="13854" max="13854" width="20.625" style="41" customWidth="1"/>
    <col min="13855" max="13855" width="16.625" style="41" customWidth="1"/>
    <col min="13856" max="13856" width="1.625" style="41" customWidth="1"/>
    <col min="13857" max="14097" width="9" style="41"/>
    <col min="14098" max="14099" width="1.625" style="41" customWidth="1"/>
    <col min="14100" max="14100" width="4.625" style="41" customWidth="1"/>
    <col min="14101" max="14101" width="24.625" style="41" customWidth="1"/>
    <col min="14102" max="14102" width="4.625" style="41" customWidth="1"/>
    <col min="14103" max="14103" width="14.625" style="41" customWidth="1"/>
    <col min="14104" max="14104" width="4.625" style="41" customWidth="1"/>
    <col min="14105" max="14105" width="14.625" style="41" customWidth="1"/>
    <col min="14106" max="14106" width="4.625" style="41" customWidth="1"/>
    <col min="14107" max="14107" width="14.625" style="41" customWidth="1"/>
    <col min="14108" max="14108" width="4.625" style="41" customWidth="1"/>
    <col min="14109" max="14109" width="14.625" style="41" customWidth="1"/>
    <col min="14110" max="14110" width="20.625" style="41" customWidth="1"/>
    <col min="14111" max="14111" width="16.625" style="41" customWidth="1"/>
    <col min="14112" max="14112" width="1.625" style="41" customWidth="1"/>
    <col min="14113" max="14353" width="9" style="41"/>
    <col min="14354" max="14355" width="1.625" style="41" customWidth="1"/>
    <col min="14356" max="14356" width="4.625" style="41" customWidth="1"/>
    <col min="14357" max="14357" width="24.625" style="41" customWidth="1"/>
    <col min="14358" max="14358" width="4.625" style="41" customWidth="1"/>
    <col min="14359" max="14359" width="14.625" style="41" customWidth="1"/>
    <col min="14360" max="14360" width="4.625" style="41" customWidth="1"/>
    <col min="14361" max="14361" width="14.625" style="41" customWidth="1"/>
    <col min="14362" max="14362" width="4.625" style="41" customWidth="1"/>
    <col min="14363" max="14363" width="14.625" style="41" customWidth="1"/>
    <col min="14364" max="14364" width="4.625" style="41" customWidth="1"/>
    <col min="14365" max="14365" width="14.625" style="41" customWidth="1"/>
    <col min="14366" max="14366" width="20.625" style="41" customWidth="1"/>
    <col min="14367" max="14367" width="16.625" style="41" customWidth="1"/>
    <col min="14368" max="14368" width="1.625" style="41" customWidth="1"/>
    <col min="14369" max="14609" width="9" style="41"/>
    <col min="14610" max="14611" width="1.625" style="41" customWidth="1"/>
    <col min="14612" max="14612" width="4.625" style="41" customWidth="1"/>
    <col min="14613" max="14613" width="24.625" style="41" customWidth="1"/>
    <col min="14614" max="14614" width="4.625" style="41" customWidth="1"/>
    <col min="14615" max="14615" width="14.625" style="41" customWidth="1"/>
    <col min="14616" max="14616" width="4.625" style="41" customWidth="1"/>
    <col min="14617" max="14617" width="14.625" style="41" customWidth="1"/>
    <col min="14618" max="14618" width="4.625" style="41" customWidth="1"/>
    <col min="14619" max="14619" width="14.625" style="41" customWidth="1"/>
    <col min="14620" max="14620" width="4.625" style="41" customWidth="1"/>
    <col min="14621" max="14621" width="14.625" style="41" customWidth="1"/>
    <col min="14622" max="14622" width="20.625" style="41" customWidth="1"/>
    <col min="14623" max="14623" width="16.625" style="41" customWidth="1"/>
    <col min="14624" max="14624" width="1.625" style="41" customWidth="1"/>
    <col min="14625" max="14865" width="9" style="41"/>
    <col min="14866" max="14867" width="1.625" style="41" customWidth="1"/>
    <col min="14868" max="14868" width="4.625" style="41" customWidth="1"/>
    <col min="14869" max="14869" width="24.625" style="41" customWidth="1"/>
    <col min="14870" max="14870" width="4.625" style="41" customWidth="1"/>
    <col min="14871" max="14871" width="14.625" style="41" customWidth="1"/>
    <col min="14872" max="14872" width="4.625" style="41" customWidth="1"/>
    <col min="14873" max="14873" width="14.625" style="41" customWidth="1"/>
    <col min="14874" max="14874" width="4.625" style="41" customWidth="1"/>
    <col min="14875" max="14875" width="14.625" style="41" customWidth="1"/>
    <col min="14876" max="14876" width="4.625" style="41" customWidth="1"/>
    <col min="14877" max="14877" width="14.625" style="41" customWidth="1"/>
    <col min="14878" max="14878" width="20.625" style="41" customWidth="1"/>
    <col min="14879" max="14879" width="16.625" style="41" customWidth="1"/>
    <col min="14880" max="14880" width="1.625" style="41" customWidth="1"/>
    <col min="14881" max="15121" width="9" style="41"/>
    <col min="15122" max="15123" width="1.625" style="41" customWidth="1"/>
    <col min="15124" max="15124" width="4.625" style="41" customWidth="1"/>
    <col min="15125" max="15125" width="24.625" style="41" customWidth="1"/>
    <col min="15126" max="15126" width="4.625" style="41" customWidth="1"/>
    <col min="15127" max="15127" width="14.625" style="41" customWidth="1"/>
    <col min="15128" max="15128" width="4.625" style="41" customWidth="1"/>
    <col min="15129" max="15129" width="14.625" style="41" customWidth="1"/>
    <col min="15130" max="15130" width="4.625" style="41" customWidth="1"/>
    <col min="15131" max="15131" width="14.625" style="41" customWidth="1"/>
    <col min="15132" max="15132" width="4.625" style="41" customWidth="1"/>
    <col min="15133" max="15133" width="14.625" style="41" customWidth="1"/>
    <col min="15134" max="15134" width="20.625" style="41" customWidth="1"/>
    <col min="15135" max="15135" width="16.625" style="41" customWidth="1"/>
    <col min="15136" max="15136" width="1.625" style="41" customWidth="1"/>
    <col min="15137" max="15377" width="9" style="41"/>
    <col min="15378" max="15379" width="1.625" style="41" customWidth="1"/>
    <col min="15380" max="15380" width="4.625" style="41" customWidth="1"/>
    <col min="15381" max="15381" width="24.625" style="41" customWidth="1"/>
    <col min="15382" max="15382" width="4.625" style="41" customWidth="1"/>
    <col min="15383" max="15383" width="14.625" style="41" customWidth="1"/>
    <col min="15384" max="15384" width="4.625" style="41" customWidth="1"/>
    <col min="15385" max="15385" width="14.625" style="41" customWidth="1"/>
    <col min="15386" max="15386" width="4.625" style="41" customWidth="1"/>
    <col min="15387" max="15387" width="14.625" style="41" customWidth="1"/>
    <col min="15388" max="15388" width="4.625" style="41" customWidth="1"/>
    <col min="15389" max="15389" width="14.625" style="41" customWidth="1"/>
    <col min="15390" max="15390" width="20.625" style="41" customWidth="1"/>
    <col min="15391" max="15391" width="16.625" style="41" customWidth="1"/>
    <col min="15392" max="15392" width="1.625" style="41" customWidth="1"/>
    <col min="15393" max="15633" width="9" style="41"/>
    <col min="15634" max="15635" width="1.625" style="41" customWidth="1"/>
    <col min="15636" max="15636" width="4.625" style="41" customWidth="1"/>
    <col min="15637" max="15637" width="24.625" style="41" customWidth="1"/>
    <col min="15638" max="15638" width="4.625" style="41" customWidth="1"/>
    <col min="15639" max="15639" width="14.625" style="41" customWidth="1"/>
    <col min="15640" max="15640" width="4.625" style="41" customWidth="1"/>
    <col min="15641" max="15641" width="14.625" style="41" customWidth="1"/>
    <col min="15642" max="15642" width="4.625" style="41" customWidth="1"/>
    <col min="15643" max="15643" width="14.625" style="41" customWidth="1"/>
    <col min="15644" max="15644" width="4.625" style="41" customWidth="1"/>
    <col min="15645" max="15645" width="14.625" style="41" customWidth="1"/>
    <col min="15646" max="15646" width="20.625" style="41" customWidth="1"/>
    <col min="15647" max="15647" width="16.625" style="41" customWidth="1"/>
    <col min="15648" max="15648" width="1.625" style="41" customWidth="1"/>
    <col min="15649" max="15889" width="9" style="41"/>
    <col min="15890" max="15891" width="1.625" style="41" customWidth="1"/>
    <col min="15892" max="15892" width="4.625" style="41" customWidth="1"/>
    <col min="15893" max="15893" width="24.625" style="41" customWidth="1"/>
    <col min="15894" max="15894" width="4.625" style="41" customWidth="1"/>
    <col min="15895" max="15895" width="14.625" style="41" customWidth="1"/>
    <col min="15896" max="15896" width="4.625" style="41" customWidth="1"/>
    <col min="15897" max="15897" width="14.625" style="41" customWidth="1"/>
    <col min="15898" max="15898" width="4.625" style="41" customWidth="1"/>
    <col min="15899" max="15899" width="14.625" style="41" customWidth="1"/>
    <col min="15900" max="15900" width="4.625" style="41" customWidth="1"/>
    <col min="15901" max="15901" width="14.625" style="41" customWidth="1"/>
    <col min="15902" max="15902" width="20.625" style="41" customWidth="1"/>
    <col min="15903" max="15903" width="16.625" style="41" customWidth="1"/>
    <col min="15904" max="15904" width="1.625" style="41" customWidth="1"/>
    <col min="15905" max="16145" width="9" style="41"/>
    <col min="16146" max="16147" width="1.625" style="41" customWidth="1"/>
    <col min="16148" max="16148" width="4.625" style="41" customWidth="1"/>
    <col min="16149" max="16149" width="24.625" style="41" customWidth="1"/>
    <col min="16150" max="16150" width="4.625" style="41" customWidth="1"/>
    <col min="16151" max="16151" width="14.625" style="41" customWidth="1"/>
    <col min="16152" max="16152" width="4.625" style="41" customWidth="1"/>
    <col min="16153" max="16153" width="14.625" style="41" customWidth="1"/>
    <col min="16154" max="16154" width="4.625" style="41" customWidth="1"/>
    <col min="16155" max="16155" width="14.625" style="41" customWidth="1"/>
    <col min="16156" max="16156" width="4.625" style="41" customWidth="1"/>
    <col min="16157" max="16157" width="14.625" style="41" customWidth="1"/>
    <col min="16158" max="16158" width="20.625" style="41" customWidth="1"/>
    <col min="16159" max="16159" width="16.625" style="41" customWidth="1"/>
    <col min="16160" max="16160" width="1.625" style="41" customWidth="1"/>
    <col min="16161" max="16384" width="9" style="41"/>
  </cols>
  <sheetData>
    <row r="1" spans="3:37" ht="20.100000000000001" customHeight="1" x14ac:dyDescent="0.4">
      <c r="C1" s="41" t="s">
        <v>63</v>
      </c>
      <c r="AC1" s="42"/>
      <c r="AD1" s="42"/>
      <c r="AE1" s="43" t="s">
        <v>33</v>
      </c>
    </row>
    <row r="2" spans="3:37" ht="20.100000000000001" customHeight="1" x14ac:dyDescent="0.4">
      <c r="C2" s="174" t="s">
        <v>62</v>
      </c>
      <c r="D2" s="174"/>
      <c r="E2" s="175" t="str">
        <f>C3&amp;". "&amp;D3</f>
        <v>23. マロンちゃん</v>
      </c>
      <c r="F2" s="176"/>
      <c r="G2" s="176"/>
      <c r="H2" s="176"/>
      <c r="I2" s="176"/>
      <c r="J2" s="177"/>
      <c r="K2" s="175" t="str">
        <f>C8&amp;". "&amp;D8</f>
        <v>24. NIKKI</v>
      </c>
      <c r="L2" s="176"/>
      <c r="M2" s="176"/>
      <c r="N2" s="176"/>
      <c r="O2" s="176"/>
      <c r="P2" s="177"/>
      <c r="Q2" s="175" t="str">
        <f>C13&amp;". "&amp;D13</f>
        <v>25. ピース</v>
      </c>
      <c r="R2" s="176"/>
      <c r="S2" s="176"/>
      <c r="T2" s="176"/>
      <c r="U2" s="176"/>
      <c r="V2" s="177"/>
      <c r="W2" s="175" t="str">
        <f>C18&amp;". "&amp;D18</f>
        <v>26. チョロクセク</v>
      </c>
      <c r="X2" s="176"/>
      <c r="Y2" s="176"/>
      <c r="Z2" s="176"/>
      <c r="AA2" s="176"/>
      <c r="AB2" s="177"/>
      <c r="AC2" s="172" t="s">
        <v>35</v>
      </c>
      <c r="AD2" s="173"/>
      <c r="AE2" s="44" t="s">
        <v>0</v>
      </c>
      <c r="AJ2" s="3" t="s">
        <v>8</v>
      </c>
      <c r="AK2" s="1"/>
    </row>
    <row r="3" spans="3:37" ht="20.100000000000001" customHeight="1" x14ac:dyDescent="0.4">
      <c r="C3" s="154">
        <v>23</v>
      </c>
      <c r="D3" s="157" t="s">
        <v>59</v>
      </c>
      <c r="E3" s="160"/>
      <c r="F3" s="161"/>
      <c r="G3" s="161"/>
      <c r="H3" s="161"/>
      <c r="I3" s="161"/>
      <c r="J3" s="162"/>
      <c r="K3" s="45" t="str">
        <f>IF(M3&gt;O3,"○",IF(M3&lt;O3,"×"," "))</f>
        <v>○</v>
      </c>
      <c r="L3" s="46"/>
      <c r="M3" s="47">
        <f>COUNTIF(L4:L6,"○")</f>
        <v>3</v>
      </c>
      <c r="N3" s="48" t="s">
        <v>36</v>
      </c>
      <c r="O3" s="47">
        <f>COUNTIF(P4:P6,"○")</f>
        <v>0</v>
      </c>
      <c r="P3" s="49"/>
      <c r="Q3" s="45" t="str">
        <f>IF(S3&gt;U3,"○",IF(S3&lt;U3,"×"," "))</f>
        <v>○</v>
      </c>
      <c r="R3" s="46"/>
      <c r="S3" s="47">
        <f>COUNTIF(R4:R6,"○")</f>
        <v>3</v>
      </c>
      <c r="T3" s="48" t="s">
        <v>36</v>
      </c>
      <c r="U3" s="47">
        <f>COUNTIF(V4:V6,"○")</f>
        <v>0</v>
      </c>
      <c r="V3" s="49"/>
      <c r="W3" s="45" t="str">
        <f>IF(Y3&gt;AA3,"○",IF(Y3&lt;AA3,"×"," "))</f>
        <v>○</v>
      </c>
      <c r="X3" s="46"/>
      <c r="Y3" s="47">
        <f>COUNTIF(X4:X6,"○")</f>
        <v>3</v>
      </c>
      <c r="Z3" s="48" t="s">
        <v>36</v>
      </c>
      <c r="AA3" s="47">
        <f>COUNTIF(AB4:AB6,"○")</f>
        <v>0</v>
      </c>
      <c r="AB3" s="49"/>
      <c r="AC3" s="50"/>
      <c r="AD3" s="51"/>
      <c r="AE3" s="169">
        <v>1</v>
      </c>
      <c r="AJ3" s="4"/>
      <c r="AK3" s="5"/>
    </row>
    <row r="4" spans="3:37" ht="20.100000000000001" customHeight="1" x14ac:dyDescent="0.4">
      <c r="C4" s="155"/>
      <c r="D4" s="158"/>
      <c r="E4" s="163"/>
      <c r="F4" s="164"/>
      <c r="G4" s="164"/>
      <c r="H4" s="164"/>
      <c r="I4" s="164"/>
      <c r="J4" s="165"/>
      <c r="K4" s="52" t="s">
        <v>38</v>
      </c>
      <c r="L4" s="53" t="str">
        <f>IF(M4&gt;O4,"○",IF(M4&lt;O4,"×"," "))</f>
        <v>○</v>
      </c>
      <c r="M4" s="54">
        <v>6</v>
      </c>
      <c r="N4" s="55" t="s">
        <v>36</v>
      </c>
      <c r="O4" s="56">
        <v>3</v>
      </c>
      <c r="P4" s="57" t="str">
        <f>IF(M4&lt;O4,"○",IF(M4&gt;O4,"×"," "))</f>
        <v>×</v>
      </c>
      <c r="Q4" s="52" t="s">
        <v>38</v>
      </c>
      <c r="R4" s="53" t="str">
        <f>IF(S4&gt;U4,"○",IF(S4&lt;U4,"×"," "))</f>
        <v>○</v>
      </c>
      <c r="S4" s="54">
        <v>6</v>
      </c>
      <c r="T4" s="55" t="s">
        <v>36</v>
      </c>
      <c r="U4" s="56">
        <v>1</v>
      </c>
      <c r="V4" s="57" t="str">
        <f>IF(S4&lt;U4,"○",IF(S4&gt;U4,"×"," "))</f>
        <v>×</v>
      </c>
      <c r="W4" s="52" t="s">
        <v>38</v>
      </c>
      <c r="X4" s="53" t="str">
        <f>IF(Y4&gt;AA4,"○",IF(Y4&lt;AA4,"×"," "))</f>
        <v>○</v>
      </c>
      <c r="Y4" s="54">
        <v>6</v>
      </c>
      <c r="Z4" s="55" t="s">
        <v>36</v>
      </c>
      <c r="AA4" s="56">
        <v>2</v>
      </c>
      <c r="AB4" s="57" t="str">
        <f>IF(Y4&lt;AA4,"○",IF(Y4&gt;AA4,"×"," "))</f>
        <v>×</v>
      </c>
      <c r="AC4" s="58" t="s">
        <v>39</v>
      </c>
      <c r="AD4" s="59" t="str">
        <f>COUNTIF(E3:AB3,"○")&amp;"勝 "&amp;COUNTIF(E3:AB3,"×")&amp;"敗"</f>
        <v>3勝 0敗</v>
      </c>
      <c r="AE4" s="170"/>
      <c r="AJ4" s="10">
        <v>23</v>
      </c>
      <c r="AK4" s="26" t="s">
        <v>28</v>
      </c>
    </row>
    <row r="5" spans="3:37" ht="20.100000000000001" customHeight="1" x14ac:dyDescent="0.4">
      <c r="C5" s="155"/>
      <c r="D5" s="158"/>
      <c r="E5" s="163"/>
      <c r="F5" s="164"/>
      <c r="G5" s="164"/>
      <c r="H5" s="164"/>
      <c r="I5" s="164"/>
      <c r="J5" s="165"/>
      <c r="K5" s="60" t="s">
        <v>40</v>
      </c>
      <c r="L5" s="61" t="str">
        <f>IF(M5&gt;O5,"○",IF(M5&lt;O5,"×"," "))</f>
        <v>○</v>
      </c>
      <c r="M5" s="62">
        <v>7</v>
      </c>
      <c r="N5" s="63" t="s">
        <v>36</v>
      </c>
      <c r="O5" s="64">
        <v>5</v>
      </c>
      <c r="P5" s="65" t="str">
        <f>IF(M5&lt;O5,"○",IF(M5&gt;O5,"×"," "))</f>
        <v>×</v>
      </c>
      <c r="Q5" s="60" t="s">
        <v>40</v>
      </c>
      <c r="R5" s="61" t="str">
        <f>IF(S5&gt;U5,"○",IF(S5&lt;U5,"×"," "))</f>
        <v>○</v>
      </c>
      <c r="S5" s="62">
        <v>6</v>
      </c>
      <c r="T5" s="63" t="s">
        <v>36</v>
      </c>
      <c r="U5" s="64">
        <v>1</v>
      </c>
      <c r="V5" s="65" t="str">
        <f>IF(S5&lt;U5,"○",IF(S5&gt;U5,"×"," "))</f>
        <v>×</v>
      </c>
      <c r="W5" s="60" t="s">
        <v>40</v>
      </c>
      <c r="X5" s="61" t="str">
        <f>IF(Y5&gt;AA5,"○",IF(Y5&lt;AA5,"×"," "))</f>
        <v>○</v>
      </c>
      <c r="Y5" s="62">
        <v>6</v>
      </c>
      <c r="Z5" s="63" t="s">
        <v>36</v>
      </c>
      <c r="AA5" s="64">
        <v>1</v>
      </c>
      <c r="AB5" s="65" t="str">
        <f>IF(Y5&lt;AA5,"○",IF(Y5&gt;AA5,"×"," "))</f>
        <v>×</v>
      </c>
      <c r="AC5" s="66" t="s">
        <v>41</v>
      </c>
      <c r="AD5" s="67"/>
      <c r="AE5" s="170"/>
      <c r="AG5" s="68"/>
      <c r="AJ5" s="7">
        <v>24</v>
      </c>
      <c r="AK5" s="27" t="s">
        <v>29</v>
      </c>
    </row>
    <row r="6" spans="3:37" ht="20.100000000000001" customHeight="1" x14ac:dyDescent="0.4">
      <c r="C6" s="155"/>
      <c r="D6" s="158"/>
      <c r="E6" s="163"/>
      <c r="F6" s="164"/>
      <c r="G6" s="164"/>
      <c r="H6" s="164"/>
      <c r="I6" s="164"/>
      <c r="J6" s="165"/>
      <c r="K6" s="69" t="s">
        <v>42</v>
      </c>
      <c r="L6" s="70" t="str">
        <f>IF(M6&gt;O6,"○",IF(M6&lt;O6,"×"," "))</f>
        <v>○</v>
      </c>
      <c r="M6" s="71">
        <v>6</v>
      </c>
      <c r="N6" s="72" t="s">
        <v>36</v>
      </c>
      <c r="O6" s="73">
        <v>3</v>
      </c>
      <c r="P6" s="74" t="str">
        <f>IF(M6&lt;O6,"○",IF(M6&gt;O6,"×"," "))</f>
        <v>×</v>
      </c>
      <c r="Q6" s="69" t="s">
        <v>42</v>
      </c>
      <c r="R6" s="70" t="str">
        <f>IF(S6&gt;U6,"○",IF(S6&lt;U6,"×"," "))</f>
        <v>○</v>
      </c>
      <c r="S6" s="71">
        <v>6</v>
      </c>
      <c r="T6" s="72" t="s">
        <v>36</v>
      </c>
      <c r="U6" s="73">
        <v>2</v>
      </c>
      <c r="V6" s="74" t="str">
        <f>IF(S6&lt;U6,"○",IF(S6&gt;U6,"×"," "))</f>
        <v>×</v>
      </c>
      <c r="W6" s="69" t="s">
        <v>42</v>
      </c>
      <c r="X6" s="70" t="str">
        <f>IF(Y6&gt;AA6,"○",IF(Y6&lt;AA6,"×"," "))</f>
        <v>○</v>
      </c>
      <c r="Y6" s="71">
        <v>6</v>
      </c>
      <c r="Z6" s="72" t="s">
        <v>36</v>
      </c>
      <c r="AA6" s="73">
        <v>0</v>
      </c>
      <c r="AB6" s="74" t="str">
        <f>IF(Y6&lt;AA6,"○",IF(Y6&gt;AA6,"×"," "))</f>
        <v>×</v>
      </c>
      <c r="AC6" s="75" t="s">
        <v>43</v>
      </c>
      <c r="AD6" s="76"/>
      <c r="AE6" s="170"/>
      <c r="AG6" s="68"/>
      <c r="AJ6" s="7">
        <v>25</v>
      </c>
      <c r="AK6" s="27" t="s">
        <v>30</v>
      </c>
    </row>
    <row r="7" spans="3:37" ht="20.100000000000001" customHeight="1" x14ac:dyDescent="0.4">
      <c r="C7" s="156"/>
      <c r="D7" s="159"/>
      <c r="E7" s="166"/>
      <c r="F7" s="167"/>
      <c r="G7" s="167"/>
      <c r="H7" s="167"/>
      <c r="I7" s="167"/>
      <c r="J7" s="168"/>
      <c r="K7" s="77" t="s">
        <v>44</v>
      </c>
      <c r="L7" s="78"/>
      <c r="M7" s="79">
        <f>SUM(M4:M6)</f>
        <v>19</v>
      </c>
      <c r="N7" s="80" t="s">
        <v>36</v>
      </c>
      <c r="O7" s="81">
        <f>SUM(O4:O6)</f>
        <v>11</v>
      </c>
      <c r="P7" s="82"/>
      <c r="Q7" s="77" t="s">
        <v>44</v>
      </c>
      <c r="R7" s="78"/>
      <c r="S7" s="79">
        <f>SUM(S4:S6)</f>
        <v>18</v>
      </c>
      <c r="T7" s="80" t="s">
        <v>36</v>
      </c>
      <c r="U7" s="81">
        <f>SUM(U4:U6)</f>
        <v>4</v>
      </c>
      <c r="V7" s="82"/>
      <c r="W7" s="77" t="s">
        <v>44</v>
      </c>
      <c r="X7" s="78"/>
      <c r="Y7" s="79">
        <f>SUM(Y4:Y6)</f>
        <v>18</v>
      </c>
      <c r="Z7" s="80" t="s">
        <v>36</v>
      </c>
      <c r="AA7" s="81">
        <f>SUM(AA4:AA6)</f>
        <v>3</v>
      </c>
      <c r="AB7" s="82"/>
      <c r="AC7" s="83"/>
      <c r="AD7" s="84"/>
      <c r="AE7" s="170"/>
      <c r="AG7" s="68"/>
      <c r="AJ7" s="32">
        <v>26</v>
      </c>
      <c r="AK7" s="28" t="s">
        <v>31</v>
      </c>
    </row>
    <row r="8" spans="3:37" ht="20.100000000000001" customHeight="1" x14ac:dyDescent="0.4">
      <c r="C8" s="154">
        <f>C3+1</f>
        <v>24</v>
      </c>
      <c r="D8" s="157" t="s">
        <v>80</v>
      </c>
      <c r="E8" s="45" t="str">
        <f>IF(G8&gt;I8,"○",IF(G8&lt;I8,"×"," "))</f>
        <v>×</v>
      </c>
      <c r="F8" s="46"/>
      <c r="G8" s="47">
        <f>COUNTIF(F9:F11,"○")</f>
        <v>0</v>
      </c>
      <c r="H8" s="48" t="s">
        <v>36</v>
      </c>
      <c r="I8" s="47">
        <f>COUNTIF(J9:J11,"○")</f>
        <v>3</v>
      </c>
      <c r="J8" s="49"/>
      <c r="K8" s="160"/>
      <c r="L8" s="161"/>
      <c r="M8" s="161"/>
      <c r="N8" s="161"/>
      <c r="O8" s="161"/>
      <c r="P8" s="162"/>
      <c r="Q8" s="45" t="str">
        <f>IF(S8&gt;U8,"○",IF(S8&lt;U8,"×"," "))</f>
        <v>○</v>
      </c>
      <c r="R8" s="46"/>
      <c r="S8" s="47">
        <f>COUNTIF(R9:R11,"○")</f>
        <v>3</v>
      </c>
      <c r="T8" s="48" t="s">
        <v>36</v>
      </c>
      <c r="U8" s="47">
        <f>COUNTIF(V9:V11,"○")</f>
        <v>0</v>
      </c>
      <c r="V8" s="49"/>
      <c r="W8" s="45" t="str">
        <f>IF(Y8&gt;AA8,"○",IF(Y8&lt;AA8,"×"," "))</f>
        <v>○</v>
      </c>
      <c r="X8" s="46"/>
      <c r="Y8" s="47">
        <f>COUNTIF(X9:X11,"○")</f>
        <v>3</v>
      </c>
      <c r="Z8" s="48" t="s">
        <v>36</v>
      </c>
      <c r="AA8" s="47">
        <f>COUNTIF(AB9:AB11,"○")</f>
        <v>0</v>
      </c>
      <c r="AB8" s="49"/>
      <c r="AC8" s="50"/>
      <c r="AD8" s="51"/>
      <c r="AE8" s="169">
        <v>2</v>
      </c>
      <c r="AG8" s="68"/>
    </row>
    <row r="9" spans="3:37" ht="20.100000000000001" customHeight="1" x14ac:dyDescent="0.4">
      <c r="C9" s="155"/>
      <c r="D9" s="158"/>
      <c r="E9" s="52" t="s">
        <v>38</v>
      </c>
      <c r="F9" s="53" t="str">
        <f>IF(G9&gt;I9,"○",IF(G9&lt;I9,"×"," "))</f>
        <v>×</v>
      </c>
      <c r="G9" s="54">
        <f>O4</f>
        <v>3</v>
      </c>
      <c r="H9" s="55" t="s">
        <v>36</v>
      </c>
      <c r="I9" s="56">
        <f>M4</f>
        <v>6</v>
      </c>
      <c r="J9" s="57" t="str">
        <f>IF(G9&lt;I9,"○",IF(G9&gt;I9,"×"," "))</f>
        <v>○</v>
      </c>
      <c r="K9" s="163"/>
      <c r="L9" s="164"/>
      <c r="M9" s="164"/>
      <c r="N9" s="164"/>
      <c r="O9" s="164"/>
      <c r="P9" s="165"/>
      <c r="Q9" s="52" t="s">
        <v>38</v>
      </c>
      <c r="R9" s="53" t="str">
        <f>IF(S9&gt;U9,"○",IF(S9&lt;U9,"×"," "))</f>
        <v>○</v>
      </c>
      <c r="S9" s="54">
        <v>7</v>
      </c>
      <c r="T9" s="55" t="s">
        <v>36</v>
      </c>
      <c r="U9" s="56">
        <v>6</v>
      </c>
      <c r="V9" s="57" t="str">
        <f>IF(S9&lt;U9,"○",IF(S9&gt;U9,"×"," "))</f>
        <v>×</v>
      </c>
      <c r="W9" s="52" t="s">
        <v>38</v>
      </c>
      <c r="X9" s="53" t="str">
        <f>IF(Y9&gt;AA9,"○",IF(Y9&lt;AA9,"×"," "))</f>
        <v>○</v>
      </c>
      <c r="Y9" s="54">
        <v>6</v>
      </c>
      <c r="Z9" s="55" t="s">
        <v>36</v>
      </c>
      <c r="AA9" s="56">
        <v>3</v>
      </c>
      <c r="AB9" s="57" t="str">
        <f>IF(Y9&lt;AA9,"○",IF(Y9&gt;AA9,"×"," "))</f>
        <v>×</v>
      </c>
      <c r="AC9" s="58" t="s">
        <v>39</v>
      </c>
      <c r="AD9" s="59" t="str">
        <f>COUNTIF(E8:AB8,"○")&amp;"勝 "&amp;COUNTIF(E8:AB8,"×")&amp;"敗"</f>
        <v>2勝 1敗</v>
      </c>
      <c r="AE9" s="170"/>
      <c r="AG9" s="68"/>
    </row>
    <row r="10" spans="3:37" ht="20.100000000000001" customHeight="1" x14ac:dyDescent="0.4">
      <c r="C10" s="155"/>
      <c r="D10" s="158"/>
      <c r="E10" s="60" t="s">
        <v>40</v>
      </c>
      <c r="F10" s="61" t="str">
        <f>IF(G10&gt;I10,"○",IF(G10&lt;I10,"×"," "))</f>
        <v>×</v>
      </c>
      <c r="G10" s="62">
        <f>O5</f>
        <v>5</v>
      </c>
      <c r="H10" s="63" t="s">
        <v>36</v>
      </c>
      <c r="I10" s="64">
        <f>M5</f>
        <v>7</v>
      </c>
      <c r="J10" s="65" t="str">
        <f>IF(G10&lt;I10,"○",IF(G10&gt;I10,"×"," "))</f>
        <v>○</v>
      </c>
      <c r="K10" s="163"/>
      <c r="L10" s="164"/>
      <c r="M10" s="164"/>
      <c r="N10" s="164"/>
      <c r="O10" s="164"/>
      <c r="P10" s="165"/>
      <c r="Q10" s="60" t="s">
        <v>40</v>
      </c>
      <c r="R10" s="61" t="str">
        <f>IF(S10&gt;U10,"○",IF(S10&lt;U10,"×"," "))</f>
        <v>○</v>
      </c>
      <c r="S10" s="62">
        <v>6</v>
      </c>
      <c r="T10" s="63" t="s">
        <v>36</v>
      </c>
      <c r="U10" s="64">
        <v>0</v>
      </c>
      <c r="V10" s="65" t="str">
        <f>IF(S10&lt;U10,"○",IF(S10&gt;U10,"×"," "))</f>
        <v>×</v>
      </c>
      <c r="W10" s="60" t="s">
        <v>40</v>
      </c>
      <c r="X10" s="61" t="str">
        <f>IF(Y10&gt;AA10,"○",IF(Y10&lt;AA10,"×"," "))</f>
        <v>○</v>
      </c>
      <c r="Y10" s="62">
        <v>6</v>
      </c>
      <c r="Z10" s="63" t="s">
        <v>36</v>
      </c>
      <c r="AA10" s="64">
        <v>4</v>
      </c>
      <c r="AB10" s="65" t="str">
        <f>IF(Y10&lt;AA10,"○",IF(Y10&gt;AA10,"×"," "))</f>
        <v>×</v>
      </c>
      <c r="AC10" s="66" t="s">
        <v>41</v>
      </c>
      <c r="AD10" s="67"/>
      <c r="AE10" s="170"/>
      <c r="AG10" s="85"/>
    </row>
    <row r="11" spans="3:37" ht="20.100000000000001" customHeight="1" x14ac:dyDescent="0.4">
      <c r="C11" s="155"/>
      <c r="D11" s="158"/>
      <c r="E11" s="69" t="s">
        <v>42</v>
      </c>
      <c r="F11" s="70" t="str">
        <f>IF(G11&gt;I11,"○",IF(G11&lt;I11,"×"," "))</f>
        <v>×</v>
      </c>
      <c r="G11" s="71">
        <f>O6</f>
        <v>3</v>
      </c>
      <c r="H11" s="72" t="s">
        <v>36</v>
      </c>
      <c r="I11" s="73">
        <f>M6</f>
        <v>6</v>
      </c>
      <c r="J11" s="74" t="str">
        <f>IF(G11&lt;I11,"○",IF(G11&gt;I11,"×"," "))</f>
        <v>○</v>
      </c>
      <c r="K11" s="163"/>
      <c r="L11" s="164"/>
      <c r="M11" s="164"/>
      <c r="N11" s="164"/>
      <c r="O11" s="164"/>
      <c r="P11" s="165"/>
      <c r="Q11" s="69" t="s">
        <v>42</v>
      </c>
      <c r="R11" s="70" t="str">
        <f>IF(S11&gt;U11,"○",IF(S11&lt;U11,"×"," "))</f>
        <v>○</v>
      </c>
      <c r="S11" s="71">
        <v>6</v>
      </c>
      <c r="T11" s="72" t="s">
        <v>36</v>
      </c>
      <c r="U11" s="73">
        <v>2</v>
      </c>
      <c r="V11" s="74" t="str">
        <f>IF(S11&lt;U11,"○",IF(S11&gt;U11,"×"," "))</f>
        <v>×</v>
      </c>
      <c r="W11" s="69" t="s">
        <v>42</v>
      </c>
      <c r="X11" s="70" t="str">
        <f>IF(Y11&gt;AA11,"○",IF(Y11&lt;AA11,"×"," "))</f>
        <v>○</v>
      </c>
      <c r="Y11" s="71">
        <v>6</v>
      </c>
      <c r="Z11" s="72" t="s">
        <v>36</v>
      </c>
      <c r="AA11" s="73">
        <v>2</v>
      </c>
      <c r="AB11" s="74" t="str">
        <f>IF(Y11&lt;AA11,"○",IF(Y11&gt;AA11,"×"," "))</f>
        <v>×</v>
      </c>
      <c r="AC11" s="75" t="s">
        <v>43</v>
      </c>
      <c r="AD11" s="76"/>
      <c r="AE11" s="170"/>
      <c r="AG11" s="85"/>
    </row>
    <row r="12" spans="3:37" ht="20.100000000000001" customHeight="1" x14ac:dyDescent="0.4">
      <c r="C12" s="156"/>
      <c r="D12" s="159"/>
      <c r="E12" s="77" t="s">
        <v>44</v>
      </c>
      <c r="F12" s="78"/>
      <c r="G12" s="79">
        <f>SUM(G9:G11)</f>
        <v>11</v>
      </c>
      <c r="H12" s="80" t="s">
        <v>36</v>
      </c>
      <c r="I12" s="81">
        <f>SUM(I9:I11)</f>
        <v>19</v>
      </c>
      <c r="J12" s="82"/>
      <c r="K12" s="166"/>
      <c r="L12" s="167"/>
      <c r="M12" s="167"/>
      <c r="N12" s="167"/>
      <c r="O12" s="167"/>
      <c r="P12" s="168"/>
      <c r="Q12" s="77" t="s">
        <v>44</v>
      </c>
      <c r="R12" s="78"/>
      <c r="S12" s="79">
        <f>SUM(S9:S11)</f>
        <v>19</v>
      </c>
      <c r="T12" s="80" t="s">
        <v>36</v>
      </c>
      <c r="U12" s="81">
        <f>SUM(U9:U11)</f>
        <v>8</v>
      </c>
      <c r="V12" s="82"/>
      <c r="W12" s="77" t="s">
        <v>44</v>
      </c>
      <c r="X12" s="78"/>
      <c r="Y12" s="79">
        <f>SUM(Y9:Y11)</f>
        <v>18</v>
      </c>
      <c r="Z12" s="80" t="s">
        <v>36</v>
      </c>
      <c r="AA12" s="81">
        <f>SUM(AA9:AA11)</f>
        <v>9</v>
      </c>
      <c r="AB12" s="82"/>
      <c r="AC12" s="83"/>
      <c r="AD12" s="84"/>
      <c r="AE12" s="170"/>
    </row>
    <row r="13" spans="3:37" ht="20.100000000000001" customHeight="1" x14ac:dyDescent="0.4">
      <c r="C13" s="154">
        <f>C8+1</f>
        <v>25</v>
      </c>
      <c r="D13" s="157" t="s">
        <v>81</v>
      </c>
      <c r="E13" s="45" t="str">
        <f>IF(G13&gt;I13,"○",IF(G13&lt;I13,"×"," "))</f>
        <v>×</v>
      </c>
      <c r="F13" s="46"/>
      <c r="G13" s="47">
        <f>COUNTIF(F14:F16,"○")</f>
        <v>0</v>
      </c>
      <c r="H13" s="48" t="s">
        <v>36</v>
      </c>
      <c r="I13" s="47">
        <f>COUNTIF(J14:J16,"○")</f>
        <v>3</v>
      </c>
      <c r="J13" s="49"/>
      <c r="K13" s="45" t="str">
        <f>IF(M13&gt;O13,"○",IF(M13&lt;O13,"×"," "))</f>
        <v>×</v>
      </c>
      <c r="L13" s="46"/>
      <c r="M13" s="47">
        <f>COUNTIF(L14:L16,"○")</f>
        <v>0</v>
      </c>
      <c r="N13" s="48" t="s">
        <v>36</v>
      </c>
      <c r="O13" s="47">
        <f>COUNTIF(P14:P16,"○")</f>
        <v>3</v>
      </c>
      <c r="P13" s="49"/>
      <c r="Q13" s="160"/>
      <c r="R13" s="161"/>
      <c r="S13" s="161"/>
      <c r="T13" s="161"/>
      <c r="U13" s="161"/>
      <c r="V13" s="162"/>
      <c r="W13" s="45" t="str">
        <f>IF(Y13&gt;AA13,"○",IF(Y13&lt;AA13,"×"," "))</f>
        <v>×</v>
      </c>
      <c r="X13" s="46"/>
      <c r="Y13" s="47">
        <f>COUNTIF(X14:X16,"○")</f>
        <v>1</v>
      </c>
      <c r="Z13" s="48" t="s">
        <v>36</v>
      </c>
      <c r="AA13" s="47">
        <f>COUNTIF(AB14:AB16,"○")</f>
        <v>2</v>
      </c>
      <c r="AB13" s="49"/>
      <c r="AC13" s="50"/>
      <c r="AD13" s="51"/>
      <c r="AE13" s="169">
        <v>4</v>
      </c>
    </row>
    <row r="14" spans="3:37" ht="20.100000000000001" customHeight="1" x14ac:dyDescent="0.4">
      <c r="C14" s="155"/>
      <c r="D14" s="158"/>
      <c r="E14" s="52" t="s">
        <v>38</v>
      </c>
      <c r="F14" s="53" t="str">
        <f>IF(G14&gt;I14,"○",IF(G14&lt;I14,"×"," "))</f>
        <v>×</v>
      </c>
      <c r="G14" s="54">
        <f>U4</f>
        <v>1</v>
      </c>
      <c r="H14" s="55" t="s">
        <v>36</v>
      </c>
      <c r="I14" s="56">
        <f>S4</f>
        <v>6</v>
      </c>
      <c r="J14" s="57" t="str">
        <f>IF(G14&lt;I14,"○",IF(G14&gt;I14,"×"," "))</f>
        <v>○</v>
      </c>
      <c r="K14" s="52" t="s">
        <v>38</v>
      </c>
      <c r="L14" s="53" t="str">
        <f>IF(M14&gt;O14,"○",IF(M14&lt;O14,"×"," "))</f>
        <v>×</v>
      </c>
      <c r="M14" s="54">
        <f>U9</f>
        <v>6</v>
      </c>
      <c r="N14" s="55" t="s">
        <v>36</v>
      </c>
      <c r="O14" s="56">
        <f>S9</f>
        <v>7</v>
      </c>
      <c r="P14" s="57" t="str">
        <f>IF(M14&lt;O14,"○",IF(M14&gt;O14,"×"," "))</f>
        <v>○</v>
      </c>
      <c r="Q14" s="163"/>
      <c r="R14" s="164"/>
      <c r="S14" s="164"/>
      <c r="T14" s="164"/>
      <c r="U14" s="164"/>
      <c r="V14" s="165"/>
      <c r="W14" s="52" t="s">
        <v>38</v>
      </c>
      <c r="X14" s="53" t="str">
        <f>IF(Y14&gt;AA14,"○",IF(Y14&lt;AA14,"×"," "))</f>
        <v>×</v>
      </c>
      <c r="Y14" s="54">
        <v>6</v>
      </c>
      <c r="Z14" s="55" t="s">
        <v>36</v>
      </c>
      <c r="AA14" s="56">
        <v>7</v>
      </c>
      <c r="AB14" s="57" t="str">
        <f>IF(Y14&lt;AA14,"○",IF(Y14&gt;AA14,"×"," "))</f>
        <v>○</v>
      </c>
      <c r="AC14" s="58" t="s">
        <v>39</v>
      </c>
      <c r="AD14" s="59" t="str">
        <f>COUNTIF(E13:AB13,"○")&amp;"勝 "&amp;COUNTIF(E13:AB13,"×")&amp;"敗"</f>
        <v>0勝 3敗</v>
      </c>
      <c r="AE14" s="170"/>
    </row>
    <row r="15" spans="3:37" ht="20.100000000000001" customHeight="1" x14ac:dyDescent="0.4">
      <c r="C15" s="155"/>
      <c r="D15" s="158"/>
      <c r="E15" s="60" t="s">
        <v>40</v>
      </c>
      <c r="F15" s="61" t="str">
        <f>IF(G15&gt;I15,"○",IF(G15&lt;I15,"×"," "))</f>
        <v>×</v>
      </c>
      <c r="G15" s="62">
        <f>U5</f>
        <v>1</v>
      </c>
      <c r="H15" s="63" t="s">
        <v>36</v>
      </c>
      <c r="I15" s="64">
        <f>S5</f>
        <v>6</v>
      </c>
      <c r="J15" s="65" t="str">
        <f>IF(G15&lt;I15,"○",IF(G15&gt;I15,"×"," "))</f>
        <v>○</v>
      </c>
      <c r="K15" s="60" t="s">
        <v>40</v>
      </c>
      <c r="L15" s="61" t="str">
        <f>IF(M15&gt;O15,"○",IF(M15&lt;O15,"×"," "))</f>
        <v>×</v>
      </c>
      <c r="M15" s="62">
        <f>U10</f>
        <v>0</v>
      </c>
      <c r="N15" s="63" t="s">
        <v>36</v>
      </c>
      <c r="O15" s="64">
        <f>S10</f>
        <v>6</v>
      </c>
      <c r="P15" s="65" t="str">
        <f>IF(M15&lt;O15,"○",IF(M15&gt;O15,"×"," "))</f>
        <v>○</v>
      </c>
      <c r="Q15" s="163"/>
      <c r="R15" s="164"/>
      <c r="S15" s="164"/>
      <c r="T15" s="164"/>
      <c r="U15" s="164"/>
      <c r="V15" s="165"/>
      <c r="W15" s="60" t="s">
        <v>40</v>
      </c>
      <c r="X15" s="61" t="str">
        <f>IF(Y15&gt;AA15,"○",IF(Y15&lt;AA15,"×"," "))</f>
        <v>×</v>
      </c>
      <c r="Y15" s="62">
        <v>4</v>
      </c>
      <c r="Z15" s="63" t="s">
        <v>36</v>
      </c>
      <c r="AA15" s="64">
        <v>6</v>
      </c>
      <c r="AB15" s="65" t="str">
        <f>IF(Y15&lt;AA15,"○",IF(Y15&gt;AA15,"×"," "))</f>
        <v>○</v>
      </c>
      <c r="AC15" s="66" t="s">
        <v>41</v>
      </c>
      <c r="AD15" s="67"/>
      <c r="AE15" s="170"/>
      <c r="AG15" s="85"/>
    </row>
    <row r="16" spans="3:37" ht="20.100000000000001" customHeight="1" x14ac:dyDescent="0.4">
      <c r="C16" s="155"/>
      <c r="D16" s="158"/>
      <c r="E16" s="69" t="s">
        <v>42</v>
      </c>
      <c r="F16" s="70" t="str">
        <f>IF(G16&gt;I16,"○",IF(G16&lt;I16,"×"," "))</f>
        <v>×</v>
      </c>
      <c r="G16" s="71">
        <f>U6</f>
        <v>2</v>
      </c>
      <c r="H16" s="72" t="s">
        <v>36</v>
      </c>
      <c r="I16" s="73">
        <f>S6</f>
        <v>6</v>
      </c>
      <c r="J16" s="74" t="str">
        <f>IF(G16&lt;I16,"○",IF(G16&gt;I16,"×"," "))</f>
        <v>○</v>
      </c>
      <c r="K16" s="69" t="s">
        <v>42</v>
      </c>
      <c r="L16" s="70" t="str">
        <f>IF(M16&gt;O16,"○",IF(M16&lt;O16,"×"," "))</f>
        <v>×</v>
      </c>
      <c r="M16" s="71">
        <f>U11</f>
        <v>2</v>
      </c>
      <c r="N16" s="72" t="s">
        <v>36</v>
      </c>
      <c r="O16" s="73">
        <f>S11</f>
        <v>6</v>
      </c>
      <c r="P16" s="74" t="str">
        <f>IF(M16&lt;O16,"○",IF(M16&gt;O16,"×"," "))</f>
        <v>○</v>
      </c>
      <c r="Q16" s="163"/>
      <c r="R16" s="164"/>
      <c r="S16" s="164"/>
      <c r="T16" s="164"/>
      <c r="U16" s="164"/>
      <c r="V16" s="165"/>
      <c r="W16" s="69" t="s">
        <v>42</v>
      </c>
      <c r="X16" s="70" t="str">
        <f>IF(Y16&gt;AA16,"○",IF(Y16&lt;AA16,"×"," "))</f>
        <v>○</v>
      </c>
      <c r="Y16" s="71">
        <v>7</v>
      </c>
      <c r="Z16" s="72" t="s">
        <v>36</v>
      </c>
      <c r="AA16" s="73">
        <v>6</v>
      </c>
      <c r="AB16" s="74" t="str">
        <f>IF(Y16&lt;AA16,"○",IF(Y16&gt;AA16,"×"," "))</f>
        <v>×</v>
      </c>
      <c r="AC16" s="75" t="s">
        <v>43</v>
      </c>
      <c r="AD16" s="76"/>
      <c r="AE16" s="170"/>
      <c r="AG16" s="85"/>
    </row>
    <row r="17" spans="3:33" ht="20.100000000000001" customHeight="1" x14ac:dyDescent="0.4">
      <c r="C17" s="156"/>
      <c r="D17" s="159"/>
      <c r="E17" s="77" t="s">
        <v>44</v>
      </c>
      <c r="F17" s="78"/>
      <c r="G17" s="79">
        <f>SUM(G14:G16)</f>
        <v>4</v>
      </c>
      <c r="H17" s="80" t="s">
        <v>36</v>
      </c>
      <c r="I17" s="81">
        <f>SUM(I14:I16)</f>
        <v>18</v>
      </c>
      <c r="J17" s="82"/>
      <c r="K17" s="77" t="s">
        <v>44</v>
      </c>
      <c r="L17" s="78"/>
      <c r="M17" s="79">
        <f>SUM(M14:M16)</f>
        <v>8</v>
      </c>
      <c r="N17" s="80" t="s">
        <v>36</v>
      </c>
      <c r="O17" s="81">
        <f>SUM(O14:O16)</f>
        <v>19</v>
      </c>
      <c r="P17" s="82"/>
      <c r="Q17" s="166"/>
      <c r="R17" s="167"/>
      <c r="S17" s="167"/>
      <c r="T17" s="167"/>
      <c r="U17" s="167"/>
      <c r="V17" s="168"/>
      <c r="W17" s="77" t="s">
        <v>44</v>
      </c>
      <c r="X17" s="78"/>
      <c r="Y17" s="79">
        <f>SUM(Y14:Y16)</f>
        <v>17</v>
      </c>
      <c r="Z17" s="80" t="s">
        <v>36</v>
      </c>
      <c r="AA17" s="81">
        <f>SUM(AA14:AA16)</f>
        <v>19</v>
      </c>
      <c r="AB17" s="82"/>
      <c r="AC17" s="83"/>
      <c r="AD17" s="84"/>
      <c r="AE17" s="170"/>
    </row>
    <row r="18" spans="3:33" ht="20.100000000000001" customHeight="1" x14ac:dyDescent="0.4">
      <c r="C18" s="154">
        <f>C13+1</f>
        <v>26</v>
      </c>
      <c r="D18" s="157" t="s">
        <v>82</v>
      </c>
      <c r="E18" s="45" t="str">
        <f>IF(G18&gt;I18,"○",IF(G18&lt;I18,"×"," "))</f>
        <v>×</v>
      </c>
      <c r="F18" s="46"/>
      <c r="G18" s="47">
        <f>COUNTIF(F19:F21,"○")</f>
        <v>0</v>
      </c>
      <c r="H18" s="48" t="s">
        <v>36</v>
      </c>
      <c r="I18" s="47">
        <f>COUNTIF(J19:J21,"○")</f>
        <v>3</v>
      </c>
      <c r="J18" s="49"/>
      <c r="K18" s="45" t="str">
        <f>IF(M18&gt;O18,"○",IF(M18&lt;O18,"×"," "))</f>
        <v>×</v>
      </c>
      <c r="L18" s="46"/>
      <c r="M18" s="47">
        <f>COUNTIF(L19:L21,"○")</f>
        <v>0</v>
      </c>
      <c r="N18" s="48" t="s">
        <v>36</v>
      </c>
      <c r="O18" s="47">
        <f>COUNTIF(P19:P21,"○")</f>
        <v>3</v>
      </c>
      <c r="P18" s="49"/>
      <c r="Q18" s="45" t="str">
        <f>IF(S18&gt;U18,"○",IF(S18&lt;U18,"×"," "))</f>
        <v>○</v>
      </c>
      <c r="R18" s="46"/>
      <c r="S18" s="47">
        <f>COUNTIF(R19:R21,"○")</f>
        <v>2</v>
      </c>
      <c r="T18" s="48" t="s">
        <v>36</v>
      </c>
      <c r="U18" s="47">
        <f>COUNTIF(V19:V21,"○")</f>
        <v>1</v>
      </c>
      <c r="V18" s="49"/>
      <c r="W18" s="160"/>
      <c r="X18" s="161"/>
      <c r="Y18" s="161"/>
      <c r="Z18" s="161"/>
      <c r="AA18" s="161"/>
      <c r="AB18" s="162"/>
      <c r="AC18" s="50"/>
      <c r="AD18" s="51"/>
      <c r="AE18" s="169">
        <v>3</v>
      </c>
    </row>
    <row r="19" spans="3:33" ht="20.100000000000001" customHeight="1" x14ac:dyDescent="0.4">
      <c r="C19" s="155"/>
      <c r="D19" s="158"/>
      <c r="E19" s="52" t="s">
        <v>38</v>
      </c>
      <c r="F19" s="53" t="str">
        <f>IF(G19&gt;I19,"○",IF(G19&lt;I19,"×"," "))</f>
        <v>×</v>
      </c>
      <c r="G19" s="54">
        <f>AA4</f>
        <v>2</v>
      </c>
      <c r="H19" s="55" t="s">
        <v>36</v>
      </c>
      <c r="I19" s="56">
        <f>Y4</f>
        <v>6</v>
      </c>
      <c r="J19" s="57" t="str">
        <f>IF(G19&lt;I19,"○",IF(G19&gt;I19,"×"," "))</f>
        <v>○</v>
      </c>
      <c r="K19" s="52" t="s">
        <v>38</v>
      </c>
      <c r="L19" s="53" t="str">
        <f>IF(M19&gt;O19,"○",IF(M19&lt;O19,"×"," "))</f>
        <v>×</v>
      </c>
      <c r="M19" s="54">
        <f>AA9</f>
        <v>3</v>
      </c>
      <c r="N19" s="55" t="s">
        <v>36</v>
      </c>
      <c r="O19" s="56">
        <f>Y9</f>
        <v>6</v>
      </c>
      <c r="P19" s="57" t="str">
        <f>IF(M19&lt;O19,"○",IF(M19&gt;O19,"×"," "))</f>
        <v>○</v>
      </c>
      <c r="Q19" s="52" t="s">
        <v>38</v>
      </c>
      <c r="R19" s="53" t="str">
        <f>IF(S19&gt;U19,"○",IF(S19&lt;U19,"×"," "))</f>
        <v>○</v>
      </c>
      <c r="S19" s="54">
        <f>AA14</f>
        <v>7</v>
      </c>
      <c r="T19" s="55" t="s">
        <v>36</v>
      </c>
      <c r="U19" s="56">
        <f>Y14</f>
        <v>6</v>
      </c>
      <c r="V19" s="57" t="str">
        <f>IF(S19&lt;U19,"○",IF(S19&gt;U19,"×"," "))</f>
        <v>×</v>
      </c>
      <c r="W19" s="163"/>
      <c r="X19" s="164"/>
      <c r="Y19" s="164"/>
      <c r="Z19" s="164"/>
      <c r="AA19" s="164"/>
      <c r="AB19" s="165"/>
      <c r="AC19" s="58" t="s">
        <v>39</v>
      </c>
      <c r="AD19" s="59" t="str">
        <f>COUNTIF(E18:AB18,"○")&amp;"勝 "&amp;COUNTIF(E18:AB18,"×")&amp;"敗"</f>
        <v>1勝 2敗</v>
      </c>
      <c r="AE19" s="170"/>
    </row>
    <row r="20" spans="3:33" ht="20.100000000000001" customHeight="1" x14ac:dyDescent="0.4">
      <c r="C20" s="155"/>
      <c r="D20" s="158"/>
      <c r="E20" s="60" t="s">
        <v>40</v>
      </c>
      <c r="F20" s="61" t="str">
        <f>IF(G20&gt;I20,"○",IF(G20&lt;I20,"×"," "))</f>
        <v>×</v>
      </c>
      <c r="G20" s="62">
        <f>AA5</f>
        <v>1</v>
      </c>
      <c r="H20" s="63" t="s">
        <v>36</v>
      </c>
      <c r="I20" s="64">
        <f>Y5</f>
        <v>6</v>
      </c>
      <c r="J20" s="65" t="str">
        <f>IF(G20&lt;I20,"○",IF(G20&gt;I20,"×"," "))</f>
        <v>○</v>
      </c>
      <c r="K20" s="60" t="s">
        <v>40</v>
      </c>
      <c r="L20" s="61" t="str">
        <f>IF(M20&gt;O20,"○",IF(M20&lt;O20,"×"," "))</f>
        <v>×</v>
      </c>
      <c r="M20" s="62">
        <f>AA10</f>
        <v>4</v>
      </c>
      <c r="N20" s="63" t="s">
        <v>36</v>
      </c>
      <c r="O20" s="64">
        <f>Y10</f>
        <v>6</v>
      </c>
      <c r="P20" s="65" t="str">
        <f>IF(M20&lt;O20,"○",IF(M20&gt;O20,"×"," "))</f>
        <v>○</v>
      </c>
      <c r="Q20" s="60" t="s">
        <v>40</v>
      </c>
      <c r="R20" s="61" t="str">
        <f>IF(S20&gt;U20,"○",IF(S20&lt;U20,"×"," "))</f>
        <v>○</v>
      </c>
      <c r="S20" s="62">
        <f>AA15</f>
        <v>6</v>
      </c>
      <c r="T20" s="63" t="s">
        <v>36</v>
      </c>
      <c r="U20" s="64">
        <f>Y15</f>
        <v>4</v>
      </c>
      <c r="V20" s="65" t="str">
        <f>IF(S20&lt;U20,"○",IF(S20&gt;U20,"×"," "))</f>
        <v>×</v>
      </c>
      <c r="W20" s="163"/>
      <c r="X20" s="164"/>
      <c r="Y20" s="164"/>
      <c r="Z20" s="164"/>
      <c r="AA20" s="164"/>
      <c r="AB20" s="165"/>
      <c r="AC20" s="66" t="s">
        <v>41</v>
      </c>
      <c r="AD20" s="67"/>
      <c r="AE20" s="170"/>
      <c r="AG20" s="85"/>
    </row>
    <row r="21" spans="3:33" ht="20.100000000000001" customHeight="1" x14ac:dyDescent="0.4">
      <c r="C21" s="155"/>
      <c r="D21" s="158"/>
      <c r="E21" s="69" t="s">
        <v>42</v>
      </c>
      <c r="F21" s="70" t="str">
        <f>IF(G21&gt;I21,"○",IF(G21&lt;I21,"×"," "))</f>
        <v>×</v>
      </c>
      <c r="G21" s="71">
        <f>AA6</f>
        <v>0</v>
      </c>
      <c r="H21" s="72" t="s">
        <v>36</v>
      </c>
      <c r="I21" s="73">
        <f>Y6</f>
        <v>6</v>
      </c>
      <c r="J21" s="74" t="str">
        <f>IF(G21&lt;I21,"○",IF(G21&gt;I21,"×"," "))</f>
        <v>○</v>
      </c>
      <c r="K21" s="69" t="s">
        <v>42</v>
      </c>
      <c r="L21" s="70" t="str">
        <f>IF(M21&gt;O21,"○",IF(M21&lt;O21,"×"," "))</f>
        <v>×</v>
      </c>
      <c r="M21" s="71">
        <f>AA11</f>
        <v>2</v>
      </c>
      <c r="N21" s="72" t="s">
        <v>36</v>
      </c>
      <c r="O21" s="73">
        <f>Y11</f>
        <v>6</v>
      </c>
      <c r="P21" s="74" t="str">
        <f>IF(M21&lt;O21,"○",IF(M21&gt;O21,"×"," "))</f>
        <v>○</v>
      </c>
      <c r="Q21" s="69" t="s">
        <v>42</v>
      </c>
      <c r="R21" s="70" t="str">
        <f>IF(S21&gt;U21,"○",IF(S21&lt;U21,"×"," "))</f>
        <v>×</v>
      </c>
      <c r="S21" s="71">
        <f>AA16</f>
        <v>6</v>
      </c>
      <c r="T21" s="72" t="s">
        <v>36</v>
      </c>
      <c r="U21" s="73">
        <f>Y16</f>
        <v>7</v>
      </c>
      <c r="V21" s="74" t="str">
        <f>IF(S21&lt;U21,"○",IF(S21&gt;U21,"×"," "))</f>
        <v>○</v>
      </c>
      <c r="W21" s="163"/>
      <c r="X21" s="164"/>
      <c r="Y21" s="164"/>
      <c r="Z21" s="164"/>
      <c r="AA21" s="164"/>
      <c r="AB21" s="165"/>
      <c r="AC21" s="86" t="s">
        <v>43</v>
      </c>
      <c r="AD21" s="76"/>
      <c r="AE21" s="170"/>
      <c r="AG21" s="85"/>
    </row>
    <row r="22" spans="3:33" ht="20.100000000000001" customHeight="1" x14ac:dyDescent="0.4">
      <c r="C22" s="156"/>
      <c r="D22" s="159"/>
      <c r="E22" s="77" t="s">
        <v>44</v>
      </c>
      <c r="F22" s="78"/>
      <c r="G22" s="79">
        <f>SUM(G19:G21)</f>
        <v>3</v>
      </c>
      <c r="H22" s="80" t="s">
        <v>36</v>
      </c>
      <c r="I22" s="81">
        <f>SUM(I19:I21)</f>
        <v>18</v>
      </c>
      <c r="J22" s="82"/>
      <c r="K22" s="77" t="s">
        <v>44</v>
      </c>
      <c r="L22" s="78"/>
      <c r="M22" s="79">
        <f>SUM(M19:M21)</f>
        <v>9</v>
      </c>
      <c r="N22" s="80" t="s">
        <v>36</v>
      </c>
      <c r="O22" s="81">
        <f>SUM(O19:O21)</f>
        <v>18</v>
      </c>
      <c r="P22" s="82"/>
      <c r="Q22" s="77" t="s">
        <v>44</v>
      </c>
      <c r="R22" s="78"/>
      <c r="S22" s="79">
        <f>SUM(S19:S21)</f>
        <v>19</v>
      </c>
      <c r="T22" s="80" t="s">
        <v>36</v>
      </c>
      <c r="U22" s="81">
        <f>SUM(U19:U21)</f>
        <v>17</v>
      </c>
      <c r="V22" s="82"/>
      <c r="W22" s="166"/>
      <c r="X22" s="167"/>
      <c r="Y22" s="167"/>
      <c r="Z22" s="167"/>
      <c r="AA22" s="167"/>
      <c r="AB22" s="168"/>
      <c r="AC22" s="87"/>
      <c r="AD22" s="88"/>
      <c r="AE22" s="171"/>
    </row>
    <row r="23" spans="3:33" ht="20.100000000000001" customHeight="1" x14ac:dyDescent="0.4">
      <c r="C23" s="41" t="s">
        <v>45</v>
      </c>
    </row>
    <row r="24" spans="3:33" ht="20.100000000000001" customHeight="1" x14ac:dyDescent="0.4">
      <c r="C24" s="41" t="s">
        <v>46</v>
      </c>
    </row>
    <row r="25" spans="3:33" ht="20.100000000000001" customHeight="1" x14ac:dyDescent="0.4">
      <c r="C25" s="41" t="s">
        <v>47</v>
      </c>
    </row>
    <row r="26" spans="3:33" ht="20.100000000000001" customHeight="1" x14ac:dyDescent="0.4">
      <c r="C26" s="41" t="s">
        <v>48</v>
      </c>
    </row>
    <row r="27" spans="3:33" ht="20.100000000000001" customHeight="1" x14ac:dyDescent="0.4">
      <c r="C27" s="41" t="s">
        <v>49</v>
      </c>
    </row>
    <row r="28" spans="3:33" ht="20.100000000000001" customHeight="1" x14ac:dyDescent="0.4">
      <c r="C28" s="41" t="s">
        <v>50</v>
      </c>
    </row>
    <row r="29" spans="3:33" ht="20.100000000000001" customHeight="1" x14ac:dyDescent="0.4">
      <c r="C29" s="41" t="s">
        <v>51</v>
      </c>
    </row>
    <row r="30" spans="3:33" ht="20.100000000000001" customHeight="1" x14ac:dyDescent="0.4">
      <c r="C30" s="41" t="s">
        <v>52</v>
      </c>
    </row>
  </sheetData>
  <mergeCells count="22">
    <mergeCell ref="AC2:AD2"/>
    <mergeCell ref="C2:D2"/>
    <mergeCell ref="E2:J2"/>
    <mergeCell ref="K2:P2"/>
    <mergeCell ref="Q2:V2"/>
    <mergeCell ref="W2:AB2"/>
    <mergeCell ref="C3:C7"/>
    <mergeCell ref="D3:D7"/>
    <mergeCell ref="E3:J7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順位トーナメント</vt:lpstr>
      <vt:lpstr>A</vt:lpstr>
      <vt:lpstr>B</vt:lpstr>
      <vt:lpstr>C</vt:lpstr>
      <vt:lpstr>D</vt:lpstr>
      <vt:lpstr>E</vt:lpstr>
      <vt:lpstr>F</vt:lpstr>
      <vt:lpstr>G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cp:lastPrinted>2023-06-04T02:51:12Z</cp:lastPrinted>
  <dcterms:created xsi:type="dcterms:W3CDTF">2018-05-07T13:06:15Z</dcterms:created>
  <dcterms:modified xsi:type="dcterms:W3CDTF">2023-06-20T11:21:54Z</dcterms:modified>
</cp:coreProperties>
</file>