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hideyuki\Documents\茂原市テニス協会\クラブ対抗\"/>
    </mc:Choice>
  </mc:AlternateContent>
  <xr:revisionPtr revIDLastSave="0" documentId="8_{9DA24F59-B633-4817-AC56-7DD43DAA75D8}" xr6:coauthVersionLast="36" xr6:coauthVersionMax="36" xr10:uidLastSave="{00000000-0000-0000-0000-000000000000}"/>
  <bookViews>
    <workbookView xWindow="0" yWindow="0" windowWidth="16392" windowHeight="5220" tabRatio="774" activeTab="4" xr2:uid="{00000000-000D-0000-FFFF-FFFF00000000}"/>
  </bookViews>
  <sheets>
    <sheet name="男子第一ブロック" sheetId="35" r:id="rId1"/>
    <sheet name="男子第二ブロック" sheetId="56" r:id="rId2"/>
    <sheet name="女子第一ブロック" sheetId="57" r:id="rId3"/>
    <sheet name="女子第二ブロック" sheetId="58" r:id="rId4"/>
    <sheet name="決勝トーナメント" sheetId="59" r:id="rId5"/>
  </sheets>
  <definedNames>
    <definedName name="試合結果" localSheetId="2">#REF!</definedName>
    <definedName name="試合結果" localSheetId="3">#REF!</definedName>
    <definedName name="試合結果" localSheetId="1">#REF!</definedName>
    <definedName name="試合結果">#REF!</definedName>
    <definedName name="試合結果＿" localSheetId="2">#REF!</definedName>
    <definedName name="試合結果＿" localSheetId="3">#REF!</definedName>
    <definedName name="試合結果＿" localSheetId="1">#REF!</definedName>
    <definedName name="試合結果＿">#REF!</definedName>
    <definedName name="試合結果＿＿" localSheetId="2">#REF!</definedName>
    <definedName name="試合結果＿＿" localSheetId="3">#REF!</definedName>
    <definedName name="試合結果＿＿" localSheetId="1">#REF!</definedName>
    <definedName name="試合結果＿＿">#REF!</definedName>
    <definedName name="試合結果___" localSheetId="2">#REF!</definedName>
    <definedName name="試合結果___" localSheetId="3">#REF!</definedName>
    <definedName name="試合結果___" localSheetId="1">#REF!</definedName>
    <definedName name="試合結果___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21" i="58" l="1"/>
  <c r="AH20" i="58"/>
  <c r="AH19" i="58"/>
  <c r="P6" i="58"/>
  <c r="P5" i="58"/>
  <c r="P4" i="58"/>
  <c r="J11" i="58"/>
  <c r="J10" i="58"/>
  <c r="J9" i="58"/>
  <c r="V11" i="58"/>
  <c r="V10" i="58"/>
  <c r="V9" i="58"/>
  <c r="P16" i="58"/>
  <c r="P15" i="58"/>
  <c r="P14" i="58"/>
  <c r="AB16" i="58"/>
  <c r="AB15" i="58"/>
  <c r="AB14" i="58"/>
  <c r="V21" i="58"/>
  <c r="V20" i="58"/>
  <c r="V19" i="58"/>
  <c r="AB26" i="58"/>
  <c r="X26" i="58"/>
  <c r="AB25" i="58"/>
  <c r="X25" i="58"/>
  <c r="AB24" i="58"/>
  <c r="X24" i="58"/>
  <c r="W23" i="58"/>
  <c r="AI27" i="58"/>
  <c r="U26" i="58"/>
  <c r="S26" i="58"/>
  <c r="O26" i="58"/>
  <c r="M26" i="58"/>
  <c r="I26" i="58"/>
  <c r="G26" i="58"/>
  <c r="U25" i="58"/>
  <c r="S25" i="58"/>
  <c r="O25" i="58"/>
  <c r="M25" i="58"/>
  <c r="I25" i="58"/>
  <c r="G25" i="58"/>
  <c r="U24" i="58"/>
  <c r="S24" i="58"/>
  <c r="O24" i="58"/>
  <c r="M24" i="58"/>
  <c r="I24" i="58"/>
  <c r="G24" i="58"/>
  <c r="Q23" i="58"/>
  <c r="E23" i="58"/>
  <c r="AI22" i="58"/>
  <c r="O21" i="58"/>
  <c r="M21" i="58"/>
  <c r="I21" i="58"/>
  <c r="G21" i="58"/>
  <c r="O20" i="58"/>
  <c r="M20" i="58"/>
  <c r="I20" i="58"/>
  <c r="G20" i="58"/>
  <c r="O19" i="58"/>
  <c r="M19" i="58"/>
  <c r="I19" i="58"/>
  <c r="G19" i="58"/>
  <c r="K18" i="58"/>
  <c r="E18" i="58"/>
  <c r="AI17" i="58"/>
  <c r="AH16" i="58"/>
  <c r="I16" i="58"/>
  <c r="G16" i="58"/>
  <c r="AH15" i="58"/>
  <c r="I15" i="58"/>
  <c r="G15" i="58"/>
  <c r="AH14" i="58"/>
  <c r="I14" i="58"/>
  <c r="G14" i="58"/>
  <c r="E13" i="58"/>
  <c r="AI12" i="58"/>
  <c r="AH11" i="58"/>
  <c r="AB11" i="58"/>
  <c r="AH10" i="58"/>
  <c r="AB10" i="58"/>
  <c r="AH9" i="58"/>
  <c r="AB9" i="58"/>
  <c r="AI7" i="58"/>
  <c r="AH6" i="58"/>
  <c r="AB6" i="58"/>
  <c r="V6" i="58"/>
  <c r="AH5" i="58"/>
  <c r="AB5" i="58"/>
  <c r="V5" i="58"/>
  <c r="AH4" i="58"/>
  <c r="AB4" i="58"/>
  <c r="V4" i="58"/>
  <c r="AC2" i="58"/>
  <c r="W2" i="58"/>
  <c r="Q2" i="58"/>
  <c r="K2" i="58"/>
  <c r="E2" i="58"/>
  <c r="L21" i="58" l="1"/>
  <c r="L25" i="58"/>
  <c r="F26" i="58"/>
  <c r="P26" i="58"/>
  <c r="R26" i="58"/>
  <c r="J15" i="58"/>
  <c r="R24" i="58"/>
  <c r="L19" i="58"/>
  <c r="J25" i="58"/>
  <c r="F24" i="58"/>
  <c r="J21" i="58"/>
  <c r="J19" i="58"/>
  <c r="P24" i="58"/>
  <c r="V25" i="58"/>
  <c r="J14" i="58"/>
  <c r="J16" i="58"/>
  <c r="F19" i="58"/>
  <c r="P19" i="58"/>
  <c r="J20" i="58"/>
  <c r="P20" i="58"/>
  <c r="F21" i="58"/>
  <c r="P21" i="58"/>
  <c r="J24" i="58"/>
  <c r="L24" i="58"/>
  <c r="V24" i="58"/>
  <c r="F25" i="58"/>
  <c r="P25" i="58"/>
  <c r="R25" i="58"/>
  <c r="J26" i="58"/>
  <c r="L26" i="58"/>
  <c r="F14" i="58"/>
  <c r="F15" i="58"/>
  <c r="F16" i="58"/>
  <c r="F20" i="58"/>
  <c r="L20" i="58"/>
  <c r="V26" i="58"/>
  <c r="AO32" i="57"/>
  <c r="AB31" i="57"/>
  <c r="X31" i="57"/>
  <c r="V31" i="57"/>
  <c r="R31" i="57"/>
  <c r="O31" i="57"/>
  <c r="M31" i="57"/>
  <c r="L31" i="57"/>
  <c r="AB30" i="57"/>
  <c r="X30" i="57"/>
  <c r="V30" i="57"/>
  <c r="R30" i="57"/>
  <c r="L30" i="57"/>
  <c r="AB29" i="57"/>
  <c r="X29" i="57"/>
  <c r="V29" i="57"/>
  <c r="R29" i="57"/>
  <c r="P29" i="57"/>
  <c r="W28" i="57"/>
  <c r="Q28" i="57"/>
  <c r="K28" i="57"/>
  <c r="AO27" i="57"/>
  <c r="U26" i="57"/>
  <c r="S26" i="57"/>
  <c r="V26" i="57" s="1"/>
  <c r="O26" i="57"/>
  <c r="M26" i="57"/>
  <c r="L26" i="57"/>
  <c r="I26" i="57"/>
  <c r="G26" i="57"/>
  <c r="J26" i="57" s="1"/>
  <c r="U25" i="57"/>
  <c r="S25" i="57"/>
  <c r="R25" i="57" s="1"/>
  <c r="O25" i="57"/>
  <c r="M25" i="57"/>
  <c r="L25" i="57" s="1"/>
  <c r="I25" i="57"/>
  <c r="G25" i="57"/>
  <c r="U24" i="57"/>
  <c r="S24" i="57"/>
  <c r="V24" i="57" s="1"/>
  <c r="O24" i="57"/>
  <c r="M24" i="57"/>
  <c r="L24" i="57" s="1"/>
  <c r="I24" i="57"/>
  <c r="G24" i="57"/>
  <c r="Q23" i="57"/>
  <c r="E23" i="57"/>
  <c r="AO22" i="57"/>
  <c r="AN21" i="57"/>
  <c r="O21" i="57"/>
  <c r="M21" i="57"/>
  <c r="L21" i="57"/>
  <c r="I21" i="57"/>
  <c r="G21" i="57"/>
  <c r="J21" i="57" s="1"/>
  <c r="AN20" i="57"/>
  <c r="O20" i="57"/>
  <c r="M20" i="57"/>
  <c r="P20" i="57" s="1"/>
  <c r="I20" i="57"/>
  <c r="G20" i="57"/>
  <c r="AN19" i="57"/>
  <c r="O19" i="57"/>
  <c r="M19" i="57"/>
  <c r="I19" i="57"/>
  <c r="G19" i="57"/>
  <c r="K18" i="57"/>
  <c r="E18" i="57"/>
  <c r="AO17" i="57"/>
  <c r="AN16" i="57"/>
  <c r="AH16" i="57"/>
  <c r="I16" i="57"/>
  <c r="G16" i="57"/>
  <c r="F16" i="57" s="1"/>
  <c r="AN15" i="57"/>
  <c r="AH15" i="57"/>
  <c r="I15" i="57"/>
  <c r="G15" i="57"/>
  <c r="AN14" i="57"/>
  <c r="AH14" i="57"/>
  <c r="I14" i="57"/>
  <c r="G14" i="57"/>
  <c r="E13" i="57"/>
  <c r="AO12" i="57"/>
  <c r="AN11" i="57"/>
  <c r="AH11" i="57"/>
  <c r="AB11" i="57"/>
  <c r="AN10" i="57"/>
  <c r="AH10" i="57"/>
  <c r="AB10" i="57"/>
  <c r="AN9" i="57"/>
  <c r="AH9" i="57"/>
  <c r="AB9" i="57"/>
  <c r="AO7" i="57"/>
  <c r="AH6" i="57"/>
  <c r="AB6" i="57"/>
  <c r="V6" i="57"/>
  <c r="AH5" i="57"/>
  <c r="AB5" i="57"/>
  <c r="V5" i="57"/>
  <c r="AH4" i="57"/>
  <c r="AB4" i="57"/>
  <c r="V4" i="57"/>
  <c r="AC2" i="57"/>
  <c r="W2" i="57"/>
  <c r="Q2" i="57"/>
  <c r="K2" i="57"/>
  <c r="E2" i="57"/>
  <c r="AO32" i="56"/>
  <c r="AB31" i="56"/>
  <c r="X31" i="56"/>
  <c r="V31" i="56"/>
  <c r="R31" i="56"/>
  <c r="O31" i="56"/>
  <c r="L31" i="56" s="1"/>
  <c r="AB30" i="56"/>
  <c r="X30" i="56"/>
  <c r="V30" i="56"/>
  <c r="R30" i="56"/>
  <c r="O30" i="56"/>
  <c r="L30" i="56" s="1"/>
  <c r="AB29" i="56"/>
  <c r="X29" i="56"/>
  <c r="V29" i="56"/>
  <c r="R29" i="56"/>
  <c r="O29" i="56"/>
  <c r="M29" i="56"/>
  <c r="W28" i="56"/>
  <c r="Q28" i="56"/>
  <c r="K28" i="56"/>
  <c r="AO27" i="56"/>
  <c r="U26" i="56"/>
  <c r="S26" i="56"/>
  <c r="O26" i="56"/>
  <c r="M26" i="56"/>
  <c r="I26" i="56"/>
  <c r="G26" i="56"/>
  <c r="U25" i="56"/>
  <c r="S25" i="56"/>
  <c r="O25" i="56"/>
  <c r="M25" i="56"/>
  <c r="I25" i="56"/>
  <c r="G25" i="56"/>
  <c r="U24" i="56"/>
  <c r="S24" i="56"/>
  <c r="O24" i="56"/>
  <c r="M24" i="56"/>
  <c r="I24" i="56"/>
  <c r="G24" i="56"/>
  <c r="Q23" i="56"/>
  <c r="E23" i="56"/>
  <c r="AO22" i="56"/>
  <c r="AN21" i="56"/>
  <c r="O21" i="56"/>
  <c r="M21" i="56"/>
  <c r="I21" i="56"/>
  <c r="G21" i="56"/>
  <c r="AN20" i="56"/>
  <c r="O20" i="56"/>
  <c r="M20" i="56"/>
  <c r="L20" i="56" s="1"/>
  <c r="I20" i="56"/>
  <c r="G20" i="56"/>
  <c r="J20" i="56" s="1"/>
  <c r="AN19" i="56"/>
  <c r="O19" i="56"/>
  <c r="M19" i="56"/>
  <c r="I19" i="56"/>
  <c r="G19" i="56"/>
  <c r="K18" i="56"/>
  <c r="E18" i="56"/>
  <c r="AO17" i="56"/>
  <c r="AN16" i="56"/>
  <c r="AH16" i="56"/>
  <c r="I16" i="56"/>
  <c r="G16" i="56"/>
  <c r="F16" i="56" s="1"/>
  <c r="AN15" i="56"/>
  <c r="AH15" i="56"/>
  <c r="I15" i="56"/>
  <c r="G15" i="56"/>
  <c r="J15" i="56" s="1"/>
  <c r="AN14" i="56"/>
  <c r="AH14" i="56"/>
  <c r="I14" i="56"/>
  <c r="G14" i="56"/>
  <c r="F14" i="56" s="1"/>
  <c r="E13" i="56"/>
  <c r="AO12" i="56"/>
  <c r="AN11" i="56"/>
  <c r="AH11" i="56"/>
  <c r="AB11" i="56"/>
  <c r="AN10" i="56"/>
  <c r="AH10" i="56"/>
  <c r="AB10" i="56"/>
  <c r="AN9" i="56"/>
  <c r="AH9" i="56"/>
  <c r="AB9" i="56"/>
  <c r="AO7" i="56"/>
  <c r="AH6" i="56"/>
  <c r="AB6" i="56"/>
  <c r="V6" i="56"/>
  <c r="AH5" i="56"/>
  <c r="AB5" i="56"/>
  <c r="V5" i="56"/>
  <c r="AH4" i="56"/>
  <c r="AB4" i="56"/>
  <c r="V4" i="56"/>
  <c r="AC2" i="56"/>
  <c r="W2" i="56"/>
  <c r="Q2" i="56"/>
  <c r="K2" i="56"/>
  <c r="E2" i="56"/>
  <c r="F21" i="56" l="1"/>
  <c r="L21" i="56"/>
  <c r="F24" i="56"/>
  <c r="L24" i="56"/>
  <c r="F25" i="56"/>
  <c r="L25" i="56"/>
  <c r="R25" i="56"/>
  <c r="L26" i="56"/>
  <c r="R26" i="56"/>
  <c r="L29" i="56"/>
  <c r="F19" i="57"/>
  <c r="L19" i="57"/>
  <c r="F21" i="57"/>
  <c r="F24" i="57"/>
  <c r="R26" i="57"/>
  <c r="J25" i="57"/>
  <c r="F26" i="57"/>
  <c r="P31" i="57"/>
  <c r="P21" i="57"/>
  <c r="R24" i="56"/>
  <c r="F26" i="56"/>
  <c r="P26" i="57"/>
  <c r="F19" i="56"/>
  <c r="V25" i="57"/>
  <c r="P30" i="57"/>
  <c r="R24" i="57"/>
  <c r="L29" i="57"/>
  <c r="P25" i="57"/>
  <c r="P24" i="57"/>
  <c r="P19" i="57"/>
  <c r="F25" i="57"/>
  <c r="J24" i="57"/>
  <c r="J20" i="57"/>
  <c r="J19" i="57"/>
  <c r="J15" i="57"/>
  <c r="F14" i="57"/>
  <c r="P20" i="56"/>
  <c r="L19" i="56"/>
  <c r="F20" i="56"/>
  <c r="J16" i="56"/>
  <c r="F15" i="56"/>
  <c r="J14" i="56"/>
  <c r="J14" i="57"/>
  <c r="J16" i="57"/>
  <c r="F15" i="57"/>
  <c r="F20" i="57"/>
  <c r="L20" i="57"/>
  <c r="J19" i="56"/>
  <c r="P19" i="56"/>
  <c r="J21" i="56"/>
  <c r="P21" i="56"/>
  <c r="J24" i="56"/>
  <c r="P24" i="56"/>
  <c r="V24" i="56"/>
  <c r="J25" i="56"/>
  <c r="P25" i="56"/>
  <c r="V25" i="56"/>
  <c r="J26" i="56"/>
  <c r="P26" i="56"/>
  <c r="V26" i="56"/>
  <c r="P29" i="56"/>
  <c r="P30" i="56"/>
  <c r="P31" i="56"/>
  <c r="AN21" i="35"/>
  <c r="AN20" i="35"/>
  <c r="AN19" i="35"/>
  <c r="AN16" i="35"/>
  <c r="AH16" i="35"/>
  <c r="AN15" i="35"/>
  <c r="AH15" i="35"/>
  <c r="AN14" i="35"/>
  <c r="AH14" i="35"/>
  <c r="AN11" i="35"/>
  <c r="AH11" i="35"/>
  <c r="AB11" i="35"/>
  <c r="AN10" i="35"/>
  <c r="AH10" i="35"/>
  <c r="AB10" i="35"/>
  <c r="AN9" i="35"/>
  <c r="AH9" i="35"/>
  <c r="AB9" i="35"/>
  <c r="AH6" i="35"/>
  <c r="AB6" i="35"/>
  <c r="V6" i="35"/>
  <c r="AH5" i="35"/>
  <c r="AB5" i="35"/>
  <c r="V5" i="35"/>
  <c r="AH4" i="35"/>
  <c r="AB4" i="35"/>
  <c r="V4" i="35"/>
  <c r="AO32" i="35"/>
  <c r="X31" i="35"/>
  <c r="V31" i="35"/>
  <c r="L31" i="35"/>
  <c r="AB30" i="35"/>
  <c r="O30" i="35"/>
  <c r="M30" i="35"/>
  <c r="O29" i="35"/>
  <c r="AO27" i="35"/>
  <c r="AO22" i="35"/>
  <c r="AO17" i="35"/>
  <c r="AO12" i="35"/>
  <c r="AO7" i="35"/>
  <c r="R29" i="35" l="1"/>
  <c r="V30" i="35"/>
  <c r="P30" i="35"/>
  <c r="L29" i="35"/>
  <c r="X29" i="35"/>
  <c r="P31" i="35"/>
  <c r="R31" i="35"/>
  <c r="AB31" i="35"/>
  <c r="P29" i="35"/>
  <c r="V29" i="35"/>
  <c r="AB29" i="35"/>
  <c r="L30" i="35"/>
  <c r="K28" i="35" s="1"/>
  <c r="R30" i="35"/>
  <c r="Q28" i="35" s="1"/>
  <c r="X30" i="35"/>
  <c r="W28" i="35" s="1"/>
  <c r="U26" i="35" l="1"/>
  <c r="S26" i="35"/>
  <c r="O26" i="35"/>
  <c r="M26" i="35"/>
  <c r="I26" i="35"/>
  <c r="G26" i="35"/>
  <c r="U25" i="35"/>
  <c r="S25" i="35"/>
  <c r="O25" i="35"/>
  <c r="M25" i="35"/>
  <c r="I25" i="35"/>
  <c r="G25" i="35"/>
  <c r="U24" i="35"/>
  <c r="S24" i="35"/>
  <c r="O24" i="35"/>
  <c r="M24" i="35"/>
  <c r="I24" i="35"/>
  <c r="G24" i="35"/>
  <c r="O21" i="35"/>
  <c r="M21" i="35"/>
  <c r="I21" i="35"/>
  <c r="G21" i="35"/>
  <c r="O20" i="35"/>
  <c r="M20" i="35"/>
  <c r="I20" i="35"/>
  <c r="G20" i="35"/>
  <c r="O19" i="35"/>
  <c r="M19" i="35"/>
  <c r="I19" i="35"/>
  <c r="G19" i="35"/>
  <c r="I16" i="35"/>
  <c r="G16" i="35"/>
  <c r="I15" i="35"/>
  <c r="G15" i="35"/>
  <c r="I14" i="35"/>
  <c r="G14" i="35"/>
  <c r="E2" i="35"/>
  <c r="K2" i="35" l="1"/>
  <c r="L21" i="35"/>
  <c r="J26" i="35"/>
  <c r="F20" i="35"/>
  <c r="V26" i="35"/>
  <c r="R25" i="35"/>
  <c r="F15" i="35"/>
  <c r="P26" i="35"/>
  <c r="L26" i="35"/>
  <c r="J21" i="35"/>
  <c r="J15" i="35"/>
  <c r="F26" i="35"/>
  <c r="V25" i="35"/>
  <c r="R26" i="35"/>
  <c r="R24" i="35"/>
  <c r="V24" i="35"/>
  <c r="P25" i="35"/>
  <c r="P24" i="35"/>
  <c r="L25" i="35"/>
  <c r="L24" i="35"/>
  <c r="P20" i="35"/>
  <c r="P21" i="35"/>
  <c r="F24" i="35"/>
  <c r="J25" i="35"/>
  <c r="F25" i="35"/>
  <c r="F19" i="35"/>
  <c r="J19" i="35"/>
  <c r="J16" i="35"/>
  <c r="Q2" i="35"/>
  <c r="J20" i="35"/>
  <c r="F16" i="35"/>
  <c r="L20" i="35"/>
  <c r="J14" i="35"/>
  <c r="L19" i="35"/>
  <c r="F21" i="35"/>
  <c r="P19" i="35"/>
  <c r="J24" i="35"/>
  <c r="F14" i="35"/>
  <c r="Q23" i="35" l="1"/>
  <c r="E23" i="35"/>
  <c r="W2" i="35"/>
  <c r="E13" i="35"/>
  <c r="K18" i="35"/>
  <c r="AC2" i="35" l="1"/>
  <c r="E18" i="35"/>
</calcChain>
</file>

<file path=xl/sharedStrings.xml><?xml version="1.0" encoding="utf-8"?>
<sst xmlns="http://schemas.openxmlformats.org/spreadsheetml/2006/main" count="1155" uniqueCount="99">
  <si>
    <t>順位</t>
    <rPh sb="0" eb="2">
      <t>ジュンイ</t>
    </rPh>
    <phoneticPr fontId="1"/>
  </si>
  <si>
    <t>－</t>
    <phoneticPr fontId="1"/>
  </si>
  <si>
    <t>合計</t>
    <rPh sb="0" eb="2">
      <t>ゴウケイ</t>
    </rPh>
    <phoneticPr fontId="1"/>
  </si>
  <si>
    <t>茂原市テニス協会</t>
    <rPh sb="0" eb="3">
      <t>モバラシ</t>
    </rPh>
    <rPh sb="6" eb="8">
      <t>キョウカイ</t>
    </rPh>
    <phoneticPr fontId="1"/>
  </si>
  <si>
    <t>勝率</t>
    <rPh sb="0" eb="2">
      <t>ショウリツ</t>
    </rPh>
    <phoneticPr fontId="1"/>
  </si>
  <si>
    <t>取得ゲーム率</t>
    <rPh sb="0" eb="2">
      <t>シュトク</t>
    </rPh>
    <rPh sb="5" eb="6">
      <t>リツ</t>
    </rPh>
    <phoneticPr fontId="1"/>
  </si>
  <si>
    <t>勝利試合数</t>
    <phoneticPr fontId="1"/>
  </si>
  <si>
    <t>結果</t>
    <rPh sb="0" eb="2">
      <t>ケッカ</t>
    </rPh>
    <phoneticPr fontId="1"/>
  </si>
  <si>
    <t>完了試合</t>
    <rPh sb="0" eb="2">
      <t>カンリョウ</t>
    </rPh>
    <rPh sb="2" eb="4">
      <t>シアイ</t>
    </rPh>
    <phoneticPr fontId="1"/>
  </si>
  <si>
    <t>　　但し、ここで2チームの取得ゲーム率が同じになった場合でも直接対決では判定せず、次の抽選で決定。</t>
    <rPh sb="41" eb="42">
      <t>ツギ</t>
    </rPh>
    <phoneticPr fontId="1"/>
  </si>
  <si>
    <t xml:space="preserve"> </t>
    <phoneticPr fontId="1"/>
  </si>
  <si>
    <t>D1</t>
    <phoneticPr fontId="1"/>
  </si>
  <si>
    <t>D2</t>
    <phoneticPr fontId="1"/>
  </si>
  <si>
    <t>D3</t>
    <phoneticPr fontId="1"/>
  </si>
  <si>
    <t>　</t>
    <phoneticPr fontId="1"/>
  </si>
  <si>
    <t>クラブ対抗リーグ戦　男子第一ブロック</t>
    <rPh sb="3" eb="5">
      <t>タイコウ</t>
    </rPh>
    <rPh sb="8" eb="9">
      <t>セン</t>
    </rPh>
    <rPh sb="10" eb="12">
      <t>ダンシ</t>
    </rPh>
    <rPh sb="12" eb="14">
      <t>ダイイチ</t>
    </rPh>
    <phoneticPr fontId="1"/>
  </si>
  <si>
    <t>長生高校A</t>
    <rPh sb="0" eb="2">
      <t>チョウセイ</t>
    </rPh>
    <rPh sb="2" eb="4">
      <t>コウコウ</t>
    </rPh>
    <phoneticPr fontId="1"/>
  </si>
  <si>
    <t>茂原グリーン</t>
    <rPh sb="0" eb="2">
      <t>モバラ</t>
    </rPh>
    <phoneticPr fontId="1"/>
  </si>
  <si>
    <t>若草A</t>
    <rPh sb="0" eb="2">
      <t>ワカクサ</t>
    </rPh>
    <phoneticPr fontId="1"/>
  </si>
  <si>
    <t>JDI-A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</si>
  <si>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</si>
  <si>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</si>
  <si>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</si>
  <si>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</si>
  <si>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</si>
  <si>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</si>
  <si>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夢蔵C</t>
    <rPh sb="0" eb="1">
      <t>ユメ</t>
    </rPh>
    <rPh sb="1" eb="2">
      <t>クラ</t>
    </rPh>
    <phoneticPr fontId="1"/>
  </si>
  <si>
    <t>長生高校B</t>
    <rPh sb="0" eb="2">
      <t>チョウセイ</t>
    </rPh>
    <rPh sb="2" eb="4">
      <t>コウコウ</t>
    </rPh>
    <phoneticPr fontId="1"/>
  </si>
  <si>
    <t>F.長生高校B</t>
    <rPh sb="2" eb="4">
      <t>チョウセイ</t>
    </rPh>
    <rPh sb="4" eb="6">
      <t>コウコウ</t>
    </rPh>
    <phoneticPr fontId="1"/>
  </si>
  <si>
    <t>　</t>
    <phoneticPr fontId="2"/>
  </si>
  <si>
    <t>＜　順位の決め方　＞　※監督者会議資料による</t>
    <rPh sb="2" eb="4">
      <t>ジュンイ</t>
    </rPh>
    <rPh sb="5" eb="6">
      <t>キ</t>
    </rPh>
    <rPh sb="7" eb="8">
      <t>カタ</t>
    </rPh>
    <rPh sb="12" eb="15">
      <t>カントクシャ</t>
    </rPh>
    <rPh sb="15" eb="17">
      <t>カイギ</t>
    </rPh>
    <rPh sb="17" eb="19">
      <t>シリョウ</t>
    </rPh>
    <phoneticPr fontId="2"/>
  </si>
  <si>
    <t>　</t>
    <phoneticPr fontId="2"/>
  </si>
  <si>
    <t>　</t>
    <phoneticPr fontId="2"/>
  </si>
  <si>
    <t>　</t>
    <phoneticPr fontId="1"/>
  </si>
  <si>
    <t>　</t>
    <phoneticPr fontId="2"/>
  </si>
  <si>
    <t>　</t>
    <phoneticPr fontId="1"/>
  </si>
  <si>
    <t>D1</t>
    <phoneticPr fontId="1"/>
  </si>
  <si>
    <t>D2</t>
    <phoneticPr fontId="1"/>
  </si>
  <si>
    <t>D3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</si>
  <si>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</si>
  <si>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</si>
  <si>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</si>
  <si>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</si>
  <si>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</si>
  <si>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クラブ対抗リーグ戦　男子第二ブロック</t>
    <rPh sb="3" eb="5">
      <t>タイコウ</t>
    </rPh>
    <rPh sb="8" eb="9">
      <t>セン</t>
    </rPh>
    <rPh sb="10" eb="12">
      <t>ダンシ</t>
    </rPh>
    <rPh sb="12" eb="14">
      <t>ダイニ</t>
    </rPh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</si>
  <si>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</si>
  <si>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</si>
  <si>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</si>
  <si>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</si>
  <si>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</si>
  <si>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</si>
  <si>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夢蔵B</t>
    <rPh sb="0" eb="1">
      <t>ユメ</t>
    </rPh>
    <rPh sb="1" eb="2">
      <t>クラ</t>
    </rPh>
    <phoneticPr fontId="1"/>
  </si>
  <si>
    <t>長生高校C</t>
    <rPh sb="0" eb="2">
      <t>チョウセイ</t>
    </rPh>
    <rPh sb="2" eb="4">
      <t>コウコウ</t>
    </rPh>
    <phoneticPr fontId="1"/>
  </si>
  <si>
    <t>JDI-B</t>
    <phoneticPr fontId="1"/>
  </si>
  <si>
    <t>若草B</t>
    <rPh sb="0" eb="2">
      <t>ワカクサ</t>
    </rPh>
    <phoneticPr fontId="1"/>
  </si>
  <si>
    <t>三井化学</t>
    <rPh sb="0" eb="2">
      <t>ミツイ</t>
    </rPh>
    <rPh sb="2" eb="4">
      <t>カガク</t>
    </rPh>
    <phoneticPr fontId="1"/>
  </si>
  <si>
    <t>夢蔵A</t>
    <rPh sb="0" eb="2">
      <t>ユメクラ</t>
    </rPh>
    <phoneticPr fontId="1"/>
  </si>
  <si>
    <t>L.夢蔵B</t>
    <rPh sb="2" eb="3">
      <t>ユメ</t>
    </rPh>
    <rPh sb="3" eb="4">
      <t>クラ</t>
    </rPh>
    <phoneticPr fontId="1"/>
  </si>
  <si>
    <t>クラブ対抗リーグ戦　女子第一ブロック</t>
    <rPh sb="3" eb="5">
      <t>タイコウ</t>
    </rPh>
    <rPh sb="8" eb="9">
      <t>セン</t>
    </rPh>
    <rPh sb="10" eb="12">
      <t>ジョシ</t>
    </rPh>
    <rPh sb="12" eb="14">
      <t>ダイイチ</t>
    </rPh>
    <phoneticPr fontId="1"/>
  </si>
  <si>
    <t>茂原グリーンA</t>
    <rPh sb="0" eb="2">
      <t>モバラ</t>
    </rPh>
    <phoneticPr fontId="1"/>
  </si>
  <si>
    <t>夢蔵A</t>
    <rPh sb="0" eb="1">
      <t>ユメ</t>
    </rPh>
    <rPh sb="1" eb="2">
      <t>クラ</t>
    </rPh>
    <phoneticPr fontId="1"/>
  </si>
  <si>
    <t>クラブ対抗リーグ戦　女子第二ブロック</t>
    <rPh sb="3" eb="5">
      <t>タイコウ</t>
    </rPh>
    <rPh sb="8" eb="9">
      <t>セン</t>
    </rPh>
    <rPh sb="10" eb="12">
      <t>ジョシ</t>
    </rPh>
    <rPh sb="12" eb="14">
      <t>ダイニ</t>
    </rPh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</si>
  <si>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</si>
  <si>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</si>
  <si>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</si>
  <si>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</si>
  <si>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</si>
  <si>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茂原グリーンB</t>
    <rPh sb="0" eb="2">
      <t>モバラ</t>
    </rPh>
    <phoneticPr fontId="1"/>
  </si>
  <si>
    <t>若草C</t>
    <rPh sb="0" eb="2">
      <t>ワカクサ</t>
    </rPh>
    <phoneticPr fontId="1"/>
  </si>
  <si>
    <t>JDI</t>
    <phoneticPr fontId="1"/>
  </si>
  <si>
    <t>　</t>
    <phoneticPr fontId="1"/>
  </si>
  <si>
    <t>　</t>
    <phoneticPr fontId="1"/>
  </si>
  <si>
    <t>(2)</t>
    <phoneticPr fontId="1"/>
  </si>
  <si>
    <t>(2)</t>
    <phoneticPr fontId="1"/>
  </si>
  <si>
    <t>(5)</t>
    <phoneticPr fontId="1"/>
  </si>
  <si>
    <t>(7)</t>
    <phoneticPr fontId="1"/>
  </si>
  <si>
    <t xml:space="preserve"> </t>
    <phoneticPr fontId="1"/>
  </si>
  <si>
    <t>男子優勝</t>
    <phoneticPr fontId="1"/>
  </si>
  <si>
    <t>三井化学</t>
    <phoneticPr fontId="1"/>
  </si>
  <si>
    <t>準優勝</t>
    <phoneticPr fontId="1"/>
  </si>
  <si>
    <t>茂原グリーンクラブ</t>
    <phoneticPr fontId="1"/>
  </si>
  <si>
    <t>男子決勝戦</t>
    <phoneticPr fontId="1"/>
  </si>
  <si>
    <t>男子３，４位決定戦</t>
    <phoneticPr fontId="1"/>
  </si>
  <si>
    <t>男子３位</t>
    <phoneticPr fontId="1"/>
  </si>
  <si>
    <t>男子４位</t>
    <phoneticPr fontId="1"/>
  </si>
  <si>
    <t>女子決勝戦</t>
    <phoneticPr fontId="1"/>
  </si>
  <si>
    <t>女子優勝</t>
    <phoneticPr fontId="1"/>
  </si>
  <si>
    <t>女子３位</t>
    <phoneticPr fontId="1"/>
  </si>
  <si>
    <t>女子４位</t>
    <phoneticPr fontId="1"/>
  </si>
  <si>
    <t>女子３，４位決定戦</t>
    <phoneticPr fontId="1"/>
  </si>
  <si>
    <t>D-1</t>
    <phoneticPr fontId="1"/>
  </si>
  <si>
    <t>D-2</t>
    <phoneticPr fontId="1"/>
  </si>
  <si>
    <t>D-3</t>
    <phoneticPr fontId="1"/>
  </si>
  <si>
    <t>Team夢蔵B</t>
    <phoneticPr fontId="1"/>
  </si>
  <si>
    <t>Team夢蔵A</t>
    <phoneticPr fontId="1"/>
  </si>
  <si>
    <t>(7)</t>
    <phoneticPr fontId="1"/>
  </si>
  <si>
    <t>茂原グリーンクラブA</t>
    <phoneticPr fontId="1"/>
  </si>
  <si>
    <t>Team夢蔵A</t>
    <rPh sb="4" eb="5">
      <t>ユメ</t>
    </rPh>
    <rPh sb="5" eb="6">
      <t>クラ</t>
    </rPh>
    <phoneticPr fontId="1"/>
  </si>
  <si>
    <t>JDI-A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</si>
</sst>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取得: &quot;0"/>
    <numFmt numFmtId="177" formatCode="&quot;合計: &quot;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20"/>
      <color rgb="FFFF0000"/>
      <name val="HG丸ｺﾞｼｯｸM-PRO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</cellStyleXfs>
  <cellXfs count="99">
    <xf numFmtId="0" fontId="0" fillId="0" borderId="0" xfId="0"/>
    <xf numFmtId="0" fontId="3" fillId="0" borderId="0" xfId="0" applyFont="1" applyAlignment="1">
      <alignment horizontal="right" vertical="center"/>
    </xf>
    <xf numFmtId="0" fontId="5" fillId="0" borderId="0" xfId="1" applyFo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22" xfId="1" quotePrefix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7" fillId="2" borderId="28" xfId="1" quotePrefix="1" applyFont="1" applyFill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8" fillId="0" borderId="14" xfId="1" quotePrefix="1" applyFont="1" applyFill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8" fillId="0" borderId="34" xfId="1" applyFont="1" applyFill="1" applyBorder="1" applyAlignment="1">
      <alignment horizontal="center" vertical="center"/>
    </xf>
    <xf numFmtId="0" fontId="3" fillId="0" borderId="34" xfId="1" quotePrefix="1" applyFont="1" applyFill="1" applyBorder="1" applyAlignment="1">
      <alignment horizontal="center" vertical="center"/>
    </xf>
    <xf numFmtId="0" fontId="7" fillId="2" borderId="26" xfId="1" quotePrefix="1" applyFont="1" applyFill="1" applyBorder="1" applyAlignment="1">
      <alignment horizontal="center" vertical="center"/>
    </xf>
    <xf numFmtId="0" fontId="8" fillId="0" borderId="22" xfId="1" quotePrefix="1" applyFont="1" applyFill="1" applyBorder="1" applyAlignment="1">
      <alignment horizontal="center" vertical="center"/>
    </xf>
    <xf numFmtId="0" fontId="8" fillId="0" borderId="34" xfId="1" quotePrefix="1" applyFont="1" applyFill="1" applyBorder="1" applyAlignment="1">
      <alignment horizontal="center" vertical="center"/>
    </xf>
    <xf numFmtId="0" fontId="8" fillId="0" borderId="36" xfId="1" applyFont="1" applyFill="1" applyBorder="1" applyAlignment="1">
      <alignment horizontal="center" vertical="center"/>
    </xf>
    <xf numFmtId="0" fontId="3" fillId="0" borderId="36" xfId="1" quotePrefix="1" applyFont="1" applyFill="1" applyBorder="1" applyAlignment="1">
      <alignment horizontal="center" vertical="center"/>
    </xf>
    <xf numFmtId="0" fontId="8" fillId="0" borderId="36" xfId="1" quotePrefix="1" applyFont="1" applyFill="1" applyBorder="1" applyAlignment="1">
      <alignment horizontal="center" vertical="center"/>
    </xf>
    <xf numFmtId="0" fontId="7" fillId="0" borderId="37" xfId="1" quotePrefix="1" applyFont="1" applyFill="1" applyBorder="1" applyAlignment="1">
      <alignment horizontal="center" vertical="center"/>
    </xf>
    <xf numFmtId="0" fontId="7" fillId="0" borderId="23" xfId="1" quotePrefix="1" applyFont="1" applyFill="1" applyBorder="1" applyAlignment="1">
      <alignment horizontal="center" vertical="center"/>
    </xf>
    <xf numFmtId="0" fontId="7" fillId="0" borderId="35" xfId="1" quotePrefix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 shrinkToFit="1"/>
    </xf>
    <xf numFmtId="176" fontId="7" fillId="0" borderId="7" xfId="1" applyNumberFormat="1" applyFont="1" applyBorder="1" applyAlignment="1">
      <alignment horizontal="center" vertical="center" shrinkToFit="1"/>
    </xf>
    <xf numFmtId="176" fontId="7" fillId="0" borderId="24" xfId="1" applyNumberFormat="1" applyFont="1" applyBorder="1" applyAlignment="1">
      <alignment horizontal="center" vertical="center" shrinkToFit="1"/>
    </xf>
    <xf numFmtId="0" fontId="8" fillId="0" borderId="14" xfId="1" applyFont="1" applyFill="1" applyBorder="1" applyAlignment="1">
      <alignment horizontal="center" vertical="center"/>
    </xf>
    <xf numFmtId="0" fontId="3" fillId="0" borderId="14" xfId="1" quotePrefix="1" applyFont="1" applyFill="1" applyBorder="1" applyAlignment="1">
      <alignment horizontal="center" vertical="center"/>
    </xf>
    <xf numFmtId="0" fontId="8" fillId="0" borderId="13" xfId="1" quotePrefix="1" applyFont="1" applyFill="1" applyBorder="1" applyAlignment="1">
      <alignment horizontal="center" vertical="center"/>
    </xf>
    <xf numFmtId="0" fontId="8" fillId="2" borderId="26" xfId="1" quotePrefix="1" applyFont="1" applyFill="1" applyBorder="1" applyAlignment="1">
      <alignment horizontal="center" vertical="center"/>
    </xf>
    <xf numFmtId="0" fontId="3" fillId="2" borderId="26" xfId="1" quotePrefix="1" applyFont="1" applyFill="1" applyBorder="1" applyAlignment="1">
      <alignment horizontal="center" vertical="center"/>
    </xf>
    <xf numFmtId="0" fontId="8" fillId="2" borderId="25" xfId="1" quotePrefix="1" applyFont="1" applyFill="1" applyBorder="1" applyAlignment="1">
      <alignment horizontal="center" vertical="center"/>
    </xf>
    <xf numFmtId="0" fontId="6" fillId="0" borderId="41" xfId="1" applyFont="1" applyBorder="1" applyAlignment="1">
      <alignment horizontal="center" vertical="center" shrinkToFit="1"/>
    </xf>
    <xf numFmtId="0" fontId="6" fillId="0" borderId="42" xfId="1" applyFont="1" applyBorder="1" applyAlignment="1">
      <alignment horizontal="center" vertical="center" shrinkToFit="1"/>
    </xf>
    <xf numFmtId="0" fontId="7" fillId="0" borderId="36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 shrinkToFit="1"/>
    </xf>
    <xf numFmtId="0" fontId="7" fillId="0" borderId="38" xfId="1" applyFont="1" applyBorder="1" applyAlignment="1">
      <alignment horizontal="center" vertical="center" shrinkToFit="1"/>
    </xf>
    <xf numFmtId="0" fontId="7" fillId="0" borderId="23" xfId="1" applyNumberFormat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177" fontId="7" fillId="0" borderId="11" xfId="1" applyNumberFormat="1" applyFont="1" applyBorder="1" applyAlignment="1">
      <alignment horizontal="center" vertical="center" shrinkToFit="1"/>
    </xf>
    <xf numFmtId="177" fontId="7" fillId="0" borderId="13" xfId="1" applyNumberFormat="1" applyFont="1" applyBorder="1" applyAlignment="1">
      <alignment horizontal="center" vertical="center" shrinkToFit="1"/>
    </xf>
    <xf numFmtId="0" fontId="7" fillId="0" borderId="44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5" fillId="0" borderId="0" xfId="1" quotePrefix="1" applyFont="1">
      <alignment vertical="center"/>
    </xf>
    <xf numFmtId="0" fontId="6" fillId="0" borderId="4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3" fillId="0" borderId="0" xfId="1" quotePrefix="1" applyFont="1" applyFill="1" applyBorder="1" applyAlignment="1">
      <alignment horizontal="center" vertical="center"/>
    </xf>
    <xf numFmtId="0" fontId="8" fillId="0" borderId="0" xfId="1" quotePrefix="1" applyFont="1" applyFill="1" applyBorder="1" applyAlignment="1">
      <alignment horizontal="center" vertical="center"/>
    </xf>
    <xf numFmtId="0" fontId="7" fillId="0" borderId="46" xfId="1" quotePrefix="1" applyFont="1" applyFill="1" applyBorder="1" applyAlignment="1">
      <alignment horizontal="center" vertical="center"/>
    </xf>
    <xf numFmtId="0" fontId="7" fillId="0" borderId="26" xfId="1" quotePrefix="1" applyFont="1" applyFill="1" applyBorder="1" applyAlignment="1">
      <alignment horizontal="center" vertical="center"/>
    </xf>
    <xf numFmtId="0" fontId="8" fillId="0" borderId="26" xfId="1" quotePrefix="1" applyFont="1" applyFill="1" applyBorder="1" applyAlignment="1">
      <alignment horizontal="center" vertical="center"/>
    </xf>
    <xf numFmtId="0" fontId="3" fillId="0" borderId="26" xfId="1" quotePrefix="1" applyFont="1" applyFill="1" applyBorder="1" applyAlignment="1">
      <alignment horizontal="center" vertical="center"/>
    </xf>
    <xf numFmtId="0" fontId="8" fillId="0" borderId="25" xfId="1" quotePrefix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7" fillId="0" borderId="11" xfId="1" quotePrefix="1" applyFont="1" applyFill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0" fontId="9" fillId="0" borderId="4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17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27" xfId="1" applyFont="1" applyBorder="1" applyAlignment="1">
      <alignment horizontal="center" vertical="center" shrinkToFit="1"/>
    </xf>
    <xf numFmtId="0" fontId="2" fillId="0" borderId="32" xfId="1" applyFont="1" applyBorder="1" applyAlignment="1">
      <alignment horizontal="center" vertical="center" shrinkToFit="1"/>
    </xf>
    <xf numFmtId="0" fontId="2" fillId="0" borderId="21" xfId="1" applyFont="1" applyBorder="1" applyAlignment="1">
      <alignment horizontal="center" vertical="center" shrinkToFit="1"/>
    </xf>
    <xf numFmtId="0" fontId="2" fillId="0" borderId="25" xfId="1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 shrinkToFit="1"/>
    </xf>
    <xf numFmtId="0" fontId="2" fillId="0" borderId="13" xfId="1" applyFont="1" applyBorder="1" applyAlignment="1">
      <alignment horizontal="center" vertical="center" shrinkToFit="1"/>
    </xf>
    <xf numFmtId="0" fontId="7" fillId="0" borderId="5" xfId="1" quotePrefix="1" applyFont="1" applyFill="1" applyBorder="1" applyAlignment="1">
      <alignment horizontal="center" vertical="center"/>
    </xf>
    <xf numFmtId="0" fontId="7" fillId="0" borderId="18" xfId="1" quotePrefix="1" applyFont="1" applyFill="1" applyBorder="1" applyAlignment="1">
      <alignment horizontal="center" vertical="center"/>
    </xf>
    <xf numFmtId="0" fontId="7" fillId="0" borderId="6" xfId="1" quotePrefix="1" applyFont="1" applyFill="1" applyBorder="1" applyAlignment="1">
      <alignment horizontal="center" vertical="center"/>
    </xf>
    <xf numFmtId="0" fontId="7" fillId="0" borderId="9" xfId="1" quotePrefix="1" applyFont="1" applyFill="1" applyBorder="1" applyAlignment="1">
      <alignment horizontal="center" vertical="center"/>
    </xf>
    <xf numFmtId="0" fontId="7" fillId="0" borderId="19" xfId="1" quotePrefix="1" applyFont="1" applyFill="1" applyBorder="1" applyAlignment="1">
      <alignment horizontal="center" vertical="center"/>
    </xf>
    <xf numFmtId="0" fontId="7" fillId="0" borderId="10" xfId="1" quotePrefix="1" applyFont="1" applyFill="1" applyBorder="1" applyAlignment="1">
      <alignment horizontal="center" vertical="center"/>
    </xf>
    <xf numFmtId="0" fontId="7" fillId="0" borderId="15" xfId="1" quotePrefix="1" applyFont="1" applyFill="1" applyBorder="1" applyAlignment="1">
      <alignment horizontal="center" vertical="center"/>
    </xf>
    <xf numFmtId="0" fontId="7" fillId="0" borderId="20" xfId="1" quotePrefix="1" applyFont="1" applyFill="1" applyBorder="1" applyAlignment="1">
      <alignment horizontal="center" vertical="center"/>
    </xf>
    <xf numFmtId="0" fontId="7" fillId="0" borderId="16" xfId="1" quotePrefix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2" fillId="0" borderId="46" xfId="1" applyNumberFormat="1" applyFont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center" vertical="center" shrinkToFit="1"/>
    </xf>
    <xf numFmtId="0" fontId="2" fillId="0" borderId="25" xfId="1" applyNumberFormat="1" applyFont="1" applyBorder="1" applyAlignment="1">
      <alignment horizontal="center" vertical="center" shrinkToFit="1"/>
    </xf>
    <xf numFmtId="0" fontId="2" fillId="0" borderId="47" xfId="1" applyFont="1" applyBorder="1" applyAlignment="1">
      <alignment horizontal="center" vertical="center" wrapText="1" shrinkToFit="1"/>
    </xf>
    <xf numFmtId="0" fontId="2" fillId="0" borderId="48" xfId="1" applyFont="1" applyBorder="1" applyAlignment="1">
      <alignment horizontal="center" vertical="center" wrapText="1" shrinkToFit="1"/>
    </xf>
    <xf numFmtId="0" fontId="2" fillId="0" borderId="49" xfId="1" applyFont="1" applyBorder="1" applyAlignment="1">
      <alignment horizontal="center" vertical="center" wrapText="1" shrinkToFit="1"/>
    </xf>
  </cellXfs>
  <cellStyles count="5">
    <cellStyle name="標準" xfId="0" builtinId="0"/>
    <cellStyle name="標準 2" xfId="1" xr:uid="{00000000-0005-0000-0000-000001000000}"/>
    <cellStyle name="標準 2 2" xfId="4" xr:uid="{00000000-0005-0000-0000-000002000000}"/>
    <cellStyle name="標準 3" xfId="2" xr:uid="{00000000-0005-0000-0000-000003000000}"/>
    <cellStyle name="標準 4" xfId="3" xr:uid="{00000000-0005-0000-0000-000004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2</xdr:row>
      <xdr:rowOff>0</xdr:rowOff>
    </xdr:from>
    <xdr:to>
      <xdr:col>34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9848850" y="7429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1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9848850" y="19812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</xdr:row>
      <xdr:rowOff>0</xdr:rowOff>
    </xdr:from>
    <xdr:to>
      <xdr:col>34</xdr:col>
      <xdr:colOff>1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9848850" y="32194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17</xdr:row>
      <xdr:rowOff>0</xdr:rowOff>
    </xdr:from>
    <xdr:to>
      <xdr:col>34</xdr:col>
      <xdr:colOff>1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9848850" y="44577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9848850" y="56959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</xdr:row>
      <xdr:rowOff>0</xdr:rowOff>
    </xdr:from>
    <xdr:to>
      <xdr:col>40</xdr:col>
      <xdr:colOff>1</xdr:colOff>
      <xdr:row>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9793941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7</xdr:row>
      <xdr:rowOff>0</xdr:rowOff>
    </xdr:from>
    <xdr:to>
      <xdr:col>40</xdr:col>
      <xdr:colOff>1</xdr:colOff>
      <xdr:row>12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9793941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1</xdr:colOff>
      <xdr:row>17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9793941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17</xdr:row>
      <xdr:rowOff>0</xdr:rowOff>
    </xdr:from>
    <xdr:to>
      <xdr:col>40</xdr:col>
      <xdr:colOff>1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9793941" y="4191000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22</xdr:row>
      <xdr:rowOff>0</xdr:rowOff>
    </xdr:from>
    <xdr:to>
      <xdr:col>40</xdr:col>
      <xdr:colOff>1</xdr:colOff>
      <xdr:row>27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9793941" y="5423647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1</xdr:colOff>
      <xdr:row>32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9793941" y="5423647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1</xdr:colOff>
      <xdr:row>32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11396382" y="5423647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H="1">
          <a:off x="9793941" y="4191000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9793941" y="5423647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H="1">
          <a:off x="9793941" y="5423647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H="1">
          <a:off x="9793941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H="1">
          <a:off x="649941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H="1">
          <a:off x="8146676" y="4191000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27</xdr:row>
      <xdr:rowOff>0</xdr:rowOff>
    </xdr:from>
    <xdr:to>
      <xdr:col>28</xdr:col>
      <xdr:colOff>1</xdr:colOff>
      <xdr:row>32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H="1">
          <a:off x="9793941" y="5423647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27</xdr:row>
      <xdr:rowOff>0</xdr:rowOff>
    </xdr:from>
    <xdr:to>
      <xdr:col>28</xdr:col>
      <xdr:colOff>1</xdr:colOff>
      <xdr:row>32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H="1">
          <a:off x="9793941" y="5423647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27</xdr:row>
      <xdr:rowOff>0</xdr:rowOff>
    </xdr:from>
    <xdr:to>
      <xdr:col>28</xdr:col>
      <xdr:colOff>1</xdr:colOff>
      <xdr:row>32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H="1">
          <a:off x="9793941" y="5423647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27</xdr:row>
      <xdr:rowOff>0</xdr:rowOff>
    </xdr:from>
    <xdr:to>
      <xdr:col>28</xdr:col>
      <xdr:colOff>1</xdr:colOff>
      <xdr:row>32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H="1">
          <a:off x="9793941" y="5423647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27</xdr:row>
      <xdr:rowOff>0</xdr:rowOff>
    </xdr:from>
    <xdr:to>
      <xdr:col>28</xdr:col>
      <xdr:colOff>1</xdr:colOff>
      <xdr:row>32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H="1">
          <a:off x="9793941" y="5423647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H="1">
          <a:off x="8146676" y="6656294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H="1">
          <a:off x="8146676" y="6656294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flipH="1">
          <a:off x="8146676" y="6656294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 flipH="1">
          <a:off x="8146676" y="6656294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H="1">
          <a:off x="8146676" y="6656294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H="1">
          <a:off x="6499412" y="5423647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H="1">
          <a:off x="6499412" y="5423647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flipH="1">
          <a:off x="6499412" y="5423647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flipH="1">
          <a:off x="6499412" y="5423647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 flipH="1">
          <a:off x="6499412" y="5423647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flipH="1">
          <a:off x="4852147" y="4191000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 flipH="1">
          <a:off x="4852147" y="4191000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H="1">
          <a:off x="4852147" y="4191000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H="1">
          <a:off x="4852147" y="4191000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 flipH="1">
          <a:off x="4852147" y="4191000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 flipH="1">
          <a:off x="320488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 flipH="1">
          <a:off x="320488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 flipH="1">
          <a:off x="320488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 flipH="1">
          <a:off x="320488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 flipH="1">
          <a:off x="320488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1</xdr:colOff>
      <xdr:row>32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 flipH="1">
          <a:off x="8146676" y="6656294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1</xdr:colOff>
      <xdr:row>32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 flipH="1">
          <a:off x="8146676" y="6656294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1</xdr:colOff>
      <xdr:row>32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 flipH="1">
          <a:off x="8146676" y="6656294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1</xdr:colOff>
      <xdr:row>32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 flipH="1">
          <a:off x="8146676" y="6656294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1</xdr:colOff>
      <xdr:row>32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 flipH="1">
          <a:off x="8146676" y="6656294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2</xdr:row>
      <xdr:rowOff>0</xdr:rowOff>
    </xdr:from>
    <xdr:to>
      <xdr:col>34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H="1">
          <a:off x="984885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1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984885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</xdr:row>
      <xdr:rowOff>0</xdr:rowOff>
    </xdr:from>
    <xdr:to>
      <xdr:col>34</xdr:col>
      <xdr:colOff>1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98488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17</xdr:row>
      <xdr:rowOff>0</xdr:rowOff>
    </xdr:from>
    <xdr:to>
      <xdr:col>34</xdr:col>
      <xdr:colOff>1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>
          <a:off x="984885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9848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</xdr:row>
      <xdr:rowOff>0</xdr:rowOff>
    </xdr:from>
    <xdr:to>
      <xdr:col>40</xdr:col>
      <xdr:colOff>1</xdr:colOff>
      <xdr:row>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11458575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7</xdr:row>
      <xdr:rowOff>0</xdr:rowOff>
    </xdr:from>
    <xdr:to>
      <xdr:col>40</xdr:col>
      <xdr:colOff>1</xdr:colOff>
      <xdr:row>12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11458575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1</xdr:colOff>
      <xdr:row>17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>
          <a:off x="11458575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17</xdr:row>
      <xdr:rowOff>0</xdr:rowOff>
    </xdr:from>
    <xdr:to>
      <xdr:col>40</xdr:col>
      <xdr:colOff>1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H="1">
          <a:off x="11458575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22</xdr:row>
      <xdr:rowOff>0</xdr:rowOff>
    </xdr:from>
    <xdr:to>
      <xdr:col>40</xdr:col>
      <xdr:colOff>1</xdr:colOff>
      <xdr:row>27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H="1">
          <a:off x="11458575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1</xdr:colOff>
      <xdr:row>32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flipH="1">
          <a:off x="984885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1</xdr:colOff>
      <xdr:row>32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H="1">
          <a:off x="11458575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H="1">
          <a:off x="9848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H="1">
          <a:off x="9848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H="1">
          <a:off x="9848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flipH="1">
          <a:off x="48768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 flipH="1">
          <a:off x="6534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 flipH="1">
          <a:off x="9848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27</xdr:row>
      <xdr:rowOff>0</xdr:rowOff>
    </xdr:from>
    <xdr:to>
      <xdr:col>28</xdr:col>
      <xdr:colOff>1</xdr:colOff>
      <xdr:row>32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 flipH="1">
          <a:off x="819150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27</xdr:row>
      <xdr:rowOff>0</xdr:rowOff>
    </xdr:from>
    <xdr:to>
      <xdr:col>28</xdr:col>
      <xdr:colOff>1</xdr:colOff>
      <xdr:row>32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 flipH="1">
          <a:off x="819150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27</xdr:row>
      <xdr:rowOff>0</xdr:rowOff>
    </xdr:from>
    <xdr:to>
      <xdr:col>28</xdr:col>
      <xdr:colOff>1</xdr:colOff>
      <xdr:row>32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 flipH="1">
          <a:off x="819150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27</xdr:row>
      <xdr:rowOff>0</xdr:rowOff>
    </xdr:from>
    <xdr:to>
      <xdr:col>28</xdr:col>
      <xdr:colOff>1</xdr:colOff>
      <xdr:row>32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 flipH="1">
          <a:off x="819150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27</xdr:row>
      <xdr:rowOff>0</xdr:rowOff>
    </xdr:from>
    <xdr:to>
      <xdr:col>28</xdr:col>
      <xdr:colOff>1</xdr:colOff>
      <xdr:row>32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flipH="1">
          <a:off x="819150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1</xdr:colOff>
      <xdr:row>32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/>
      </xdr:nvCxnSpPr>
      <xdr:spPr>
        <a:xfrm flipH="1">
          <a:off x="156210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1</xdr:colOff>
      <xdr:row>32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/>
      </xdr:nvCxnSpPr>
      <xdr:spPr>
        <a:xfrm flipH="1">
          <a:off x="156210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1</xdr:colOff>
      <xdr:row>32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/>
      </xdr:nvCxnSpPr>
      <xdr:spPr>
        <a:xfrm flipH="1">
          <a:off x="156210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1</xdr:colOff>
      <xdr:row>32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/>
      </xdr:nvCxnSpPr>
      <xdr:spPr>
        <a:xfrm flipH="1">
          <a:off x="156210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1</xdr:colOff>
      <xdr:row>32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 flipH="1">
          <a:off x="156210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2</xdr:row>
      <xdr:rowOff>0</xdr:rowOff>
    </xdr:from>
    <xdr:to>
      <xdr:col>34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H="1">
          <a:off x="984885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1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H="1">
          <a:off x="984885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</xdr:row>
      <xdr:rowOff>0</xdr:rowOff>
    </xdr:from>
    <xdr:to>
      <xdr:col>34</xdr:col>
      <xdr:colOff>1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98488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17</xdr:row>
      <xdr:rowOff>0</xdr:rowOff>
    </xdr:from>
    <xdr:to>
      <xdr:col>34</xdr:col>
      <xdr:colOff>1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H="1">
          <a:off x="984885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H="1">
          <a:off x="9848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</xdr:row>
      <xdr:rowOff>0</xdr:rowOff>
    </xdr:from>
    <xdr:to>
      <xdr:col>40</xdr:col>
      <xdr:colOff>1</xdr:colOff>
      <xdr:row>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H="1">
          <a:off x="11458575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7</xdr:row>
      <xdr:rowOff>0</xdr:rowOff>
    </xdr:from>
    <xdr:to>
      <xdr:col>40</xdr:col>
      <xdr:colOff>1</xdr:colOff>
      <xdr:row>12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H="1">
          <a:off x="11458575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1</xdr:colOff>
      <xdr:row>17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H="1">
          <a:off x="11458575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17</xdr:row>
      <xdr:rowOff>0</xdr:rowOff>
    </xdr:from>
    <xdr:to>
      <xdr:col>40</xdr:col>
      <xdr:colOff>1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H="1">
          <a:off x="11458575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22</xdr:row>
      <xdr:rowOff>0</xdr:rowOff>
    </xdr:from>
    <xdr:to>
      <xdr:col>40</xdr:col>
      <xdr:colOff>1</xdr:colOff>
      <xdr:row>27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H="1">
          <a:off x="11458575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1</xdr:colOff>
      <xdr:row>32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H="1">
          <a:off x="984885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1</xdr:colOff>
      <xdr:row>32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 flipH="1">
          <a:off x="11458575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 flipH="1">
          <a:off x="9848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H="1">
          <a:off x="9848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 flipH="1">
          <a:off x="9848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 flipH="1">
          <a:off x="48768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 flipH="1">
          <a:off x="6534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 flipH="1">
          <a:off x="9848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27</xdr:row>
      <xdr:rowOff>0</xdr:rowOff>
    </xdr:from>
    <xdr:to>
      <xdr:col>28</xdr:col>
      <xdr:colOff>1</xdr:colOff>
      <xdr:row>32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 flipH="1">
          <a:off x="819150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27</xdr:row>
      <xdr:rowOff>0</xdr:rowOff>
    </xdr:from>
    <xdr:to>
      <xdr:col>28</xdr:col>
      <xdr:colOff>1</xdr:colOff>
      <xdr:row>32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 flipH="1">
          <a:off x="819150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27</xdr:row>
      <xdr:rowOff>0</xdr:rowOff>
    </xdr:from>
    <xdr:to>
      <xdr:col>28</xdr:col>
      <xdr:colOff>1</xdr:colOff>
      <xdr:row>32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 flipH="1">
          <a:off x="819150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27</xdr:row>
      <xdr:rowOff>0</xdr:rowOff>
    </xdr:from>
    <xdr:to>
      <xdr:col>28</xdr:col>
      <xdr:colOff>1</xdr:colOff>
      <xdr:row>32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 flipH="1">
          <a:off x="819150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27</xdr:row>
      <xdr:rowOff>0</xdr:rowOff>
    </xdr:from>
    <xdr:to>
      <xdr:col>28</xdr:col>
      <xdr:colOff>1</xdr:colOff>
      <xdr:row>32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 flipH="1">
          <a:off x="819150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1</xdr:colOff>
      <xdr:row>32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CxnSpPr/>
      </xdr:nvCxnSpPr>
      <xdr:spPr>
        <a:xfrm flipH="1">
          <a:off x="156210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1</xdr:colOff>
      <xdr:row>32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CxnSpPr/>
      </xdr:nvCxnSpPr>
      <xdr:spPr>
        <a:xfrm flipH="1">
          <a:off x="156210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1</xdr:colOff>
      <xdr:row>32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CxnSpPr/>
      </xdr:nvCxnSpPr>
      <xdr:spPr>
        <a:xfrm flipH="1">
          <a:off x="156210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1</xdr:colOff>
      <xdr:row>32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CxnSpPr/>
      </xdr:nvCxnSpPr>
      <xdr:spPr>
        <a:xfrm flipH="1">
          <a:off x="156210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1</xdr:colOff>
      <xdr:row>32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CxnSpPr/>
      </xdr:nvCxnSpPr>
      <xdr:spPr>
        <a:xfrm flipH="1">
          <a:off x="156210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2</xdr:row>
      <xdr:rowOff>0</xdr:rowOff>
    </xdr:from>
    <xdr:to>
      <xdr:col>34</xdr:col>
      <xdr:colOff>1</xdr:colOff>
      <xdr:row>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flipH="1">
          <a:off x="11458575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1</xdr:colOff>
      <xdr:row>12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H="1">
          <a:off x="11458575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</xdr:row>
      <xdr:rowOff>0</xdr:rowOff>
    </xdr:from>
    <xdr:to>
      <xdr:col>34</xdr:col>
      <xdr:colOff>1</xdr:colOff>
      <xdr:row>17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flipH="1">
          <a:off x="11458575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17</xdr:row>
      <xdr:rowOff>0</xdr:rowOff>
    </xdr:from>
    <xdr:to>
      <xdr:col>34</xdr:col>
      <xdr:colOff>1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flipH="1">
          <a:off x="11458575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flipH="1">
          <a:off x="11458575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flipH="1">
          <a:off x="48768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flipH="1">
          <a:off x="6534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CxnSpPr/>
      </xdr:nvCxnSpPr>
      <xdr:spPr>
        <a:xfrm flipH="1">
          <a:off x="649941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CxnSpPr/>
      </xdr:nvCxnSpPr>
      <xdr:spPr>
        <a:xfrm flipH="1">
          <a:off x="320488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CxnSpPr/>
      </xdr:nvCxnSpPr>
      <xdr:spPr>
        <a:xfrm flipH="1">
          <a:off x="320488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CxnSpPr/>
      </xdr:nvCxnSpPr>
      <xdr:spPr>
        <a:xfrm flipH="1">
          <a:off x="320488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CxnSpPr/>
      </xdr:nvCxnSpPr>
      <xdr:spPr>
        <a:xfrm flipH="1">
          <a:off x="320488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CxnSpPr/>
      </xdr:nvCxnSpPr>
      <xdr:spPr>
        <a:xfrm flipH="1">
          <a:off x="320488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CxnSpPr/>
      </xdr:nvCxnSpPr>
      <xdr:spPr>
        <a:xfrm flipH="1">
          <a:off x="320488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1</xdr:colOff>
      <xdr:row>7</xdr:row>
      <xdr:rowOff>0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1</xdr:colOff>
      <xdr:row>7</xdr:row>
      <xdr:rowOff>0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1</xdr:colOff>
      <xdr:row>7</xdr:row>
      <xdr:rowOff>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1</xdr:colOff>
      <xdr:row>7</xdr:row>
      <xdr:rowOff>0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1</xdr:colOff>
      <xdr:row>7</xdr:row>
      <xdr:rowOff>0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1</xdr:colOff>
      <xdr:row>7</xdr:row>
      <xdr:rowOff>0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1</xdr:colOff>
      <xdr:row>7</xdr:row>
      <xdr:rowOff>0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Q40"/>
  <sheetViews>
    <sheetView showGridLines="0" view="pageBreakPreview" topLeftCell="R1" zoomScale="85" zoomScaleNormal="75" zoomScaleSheetLayoutView="85" workbookViewId="0">
      <pane ySplit="2" topLeftCell="A3" activePane="bottomLeft" state="frozen"/>
      <selection pane="bottomLeft" activeCell="AP32" sqref="AP32"/>
    </sheetView>
  </sheetViews>
  <sheetFormatPr defaultRowHeight="20.100000000000001" customHeight="1" x14ac:dyDescent="0.2"/>
  <cols>
    <col min="1" max="2" width="1.6640625" style="2" customWidth="1"/>
    <col min="3" max="3" width="4.6640625" style="2" customWidth="1"/>
    <col min="4" max="4" width="12.6640625" style="2" customWidth="1"/>
    <col min="5" max="5" width="4.6640625" style="2" customWidth="1"/>
    <col min="6" max="6" width="2.6640625" style="2" customWidth="1"/>
    <col min="7" max="7" width="4.6640625" style="2" customWidth="1"/>
    <col min="8" max="8" width="2.6640625" style="2" customWidth="1"/>
    <col min="9" max="9" width="4.6640625" style="2" customWidth="1"/>
    <col min="10" max="10" width="2.6640625" style="2" customWidth="1"/>
    <col min="11" max="11" width="4.6640625" style="2" customWidth="1"/>
    <col min="12" max="12" width="2.6640625" style="2" customWidth="1"/>
    <col min="13" max="13" width="4.6640625" style="2" customWidth="1"/>
    <col min="14" max="14" width="2.6640625" style="2" customWidth="1"/>
    <col min="15" max="15" width="4.6640625" style="2" customWidth="1"/>
    <col min="16" max="16" width="2.6640625" style="2" customWidth="1"/>
    <col min="17" max="17" width="4.6640625" style="2" customWidth="1"/>
    <col min="18" max="18" width="2.6640625" style="2" customWidth="1"/>
    <col min="19" max="19" width="4.6640625" style="2" customWidth="1"/>
    <col min="20" max="20" width="2.6640625" style="2" customWidth="1"/>
    <col min="21" max="21" width="4.6640625" style="2" customWidth="1"/>
    <col min="22" max="22" width="2.6640625" style="2" customWidth="1"/>
    <col min="23" max="23" width="4.6640625" style="2" customWidth="1"/>
    <col min="24" max="24" width="2.6640625" style="2" customWidth="1"/>
    <col min="25" max="25" width="4.6640625" style="2" customWidth="1"/>
    <col min="26" max="26" width="2.6640625" style="2" customWidth="1"/>
    <col min="27" max="27" width="4.6640625" style="2" customWidth="1"/>
    <col min="28" max="28" width="2.6640625" style="2" customWidth="1"/>
    <col min="29" max="29" width="4.6640625" style="2" customWidth="1"/>
    <col min="30" max="30" width="2.6640625" style="2" customWidth="1"/>
    <col min="31" max="31" width="4.6640625" style="2" customWidth="1"/>
    <col min="32" max="32" width="2.6640625" style="2" customWidth="1"/>
    <col min="33" max="33" width="4.6640625" style="2" customWidth="1"/>
    <col min="34" max="34" width="2.6640625" style="2" customWidth="1"/>
    <col min="35" max="35" width="4.88671875" style="2" customWidth="1"/>
    <col min="36" max="36" width="3.6640625" style="2" customWidth="1"/>
    <col min="37" max="37" width="4" style="2" customWidth="1"/>
    <col min="38" max="38" width="1.6640625" style="2" customWidth="1"/>
    <col min="39" max="39" width="3.88671875" style="2" customWidth="1"/>
    <col min="40" max="40" width="3.109375" style="2" customWidth="1"/>
    <col min="41" max="276" width="9" style="2"/>
    <col min="277" max="278" width="1.6640625" style="2" customWidth="1"/>
    <col min="279" max="279" width="4.6640625" style="2" customWidth="1"/>
    <col min="280" max="280" width="24.6640625" style="2" customWidth="1"/>
    <col min="281" max="281" width="4.6640625" style="2" customWidth="1"/>
    <col min="282" max="282" width="14.6640625" style="2" customWidth="1"/>
    <col min="283" max="283" width="4.6640625" style="2" customWidth="1"/>
    <col min="284" max="284" width="14.6640625" style="2" customWidth="1"/>
    <col min="285" max="285" width="4.6640625" style="2" customWidth="1"/>
    <col min="286" max="286" width="14.6640625" style="2" customWidth="1"/>
    <col min="287" max="287" width="4.6640625" style="2" customWidth="1"/>
    <col min="288" max="288" width="14.6640625" style="2" customWidth="1"/>
    <col min="289" max="289" width="20.6640625" style="2" customWidth="1"/>
    <col min="290" max="290" width="16.6640625" style="2" customWidth="1"/>
    <col min="291" max="291" width="1.6640625" style="2" customWidth="1"/>
    <col min="292" max="532" width="9" style="2"/>
    <col min="533" max="534" width="1.6640625" style="2" customWidth="1"/>
    <col min="535" max="535" width="4.6640625" style="2" customWidth="1"/>
    <col min="536" max="536" width="24.6640625" style="2" customWidth="1"/>
    <col min="537" max="537" width="4.6640625" style="2" customWidth="1"/>
    <col min="538" max="538" width="14.6640625" style="2" customWidth="1"/>
    <col min="539" max="539" width="4.6640625" style="2" customWidth="1"/>
    <col min="540" max="540" width="14.6640625" style="2" customWidth="1"/>
    <col min="541" max="541" width="4.6640625" style="2" customWidth="1"/>
    <col min="542" max="542" width="14.6640625" style="2" customWidth="1"/>
    <col min="543" max="543" width="4.6640625" style="2" customWidth="1"/>
    <col min="544" max="544" width="14.6640625" style="2" customWidth="1"/>
    <col min="545" max="545" width="20.6640625" style="2" customWidth="1"/>
    <col min="546" max="546" width="16.6640625" style="2" customWidth="1"/>
    <col min="547" max="547" width="1.6640625" style="2" customWidth="1"/>
    <col min="548" max="788" width="9" style="2"/>
    <col min="789" max="790" width="1.6640625" style="2" customWidth="1"/>
    <col min="791" max="791" width="4.6640625" style="2" customWidth="1"/>
    <col min="792" max="792" width="24.6640625" style="2" customWidth="1"/>
    <col min="793" max="793" width="4.6640625" style="2" customWidth="1"/>
    <col min="794" max="794" width="14.6640625" style="2" customWidth="1"/>
    <col min="795" max="795" width="4.6640625" style="2" customWidth="1"/>
    <col min="796" max="796" width="14.6640625" style="2" customWidth="1"/>
    <col min="797" max="797" width="4.6640625" style="2" customWidth="1"/>
    <col min="798" max="798" width="14.6640625" style="2" customWidth="1"/>
    <col min="799" max="799" width="4.6640625" style="2" customWidth="1"/>
    <col min="800" max="800" width="14.6640625" style="2" customWidth="1"/>
    <col min="801" max="801" width="20.6640625" style="2" customWidth="1"/>
    <col min="802" max="802" width="16.6640625" style="2" customWidth="1"/>
    <col min="803" max="803" width="1.6640625" style="2" customWidth="1"/>
    <col min="804" max="1044" width="9" style="2"/>
    <col min="1045" max="1046" width="1.6640625" style="2" customWidth="1"/>
    <col min="1047" max="1047" width="4.6640625" style="2" customWidth="1"/>
    <col min="1048" max="1048" width="24.6640625" style="2" customWidth="1"/>
    <col min="1049" max="1049" width="4.6640625" style="2" customWidth="1"/>
    <col min="1050" max="1050" width="14.6640625" style="2" customWidth="1"/>
    <col min="1051" max="1051" width="4.6640625" style="2" customWidth="1"/>
    <col min="1052" max="1052" width="14.6640625" style="2" customWidth="1"/>
    <col min="1053" max="1053" width="4.6640625" style="2" customWidth="1"/>
    <col min="1054" max="1054" width="14.6640625" style="2" customWidth="1"/>
    <col min="1055" max="1055" width="4.6640625" style="2" customWidth="1"/>
    <col min="1056" max="1056" width="14.6640625" style="2" customWidth="1"/>
    <col min="1057" max="1057" width="20.6640625" style="2" customWidth="1"/>
    <col min="1058" max="1058" width="16.6640625" style="2" customWidth="1"/>
    <col min="1059" max="1059" width="1.6640625" style="2" customWidth="1"/>
    <col min="1060" max="1300" width="9" style="2"/>
    <col min="1301" max="1302" width="1.6640625" style="2" customWidth="1"/>
    <col min="1303" max="1303" width="4.6640625" style="2" customWidth="1"/>
    <col min="1304" max="1304" width="24.6640625" style="2" customWidth="1"/>
    <col min="1305" max="1305" width="4.6640625" style="2" customWidth="1"/>
    <col min="1306" max="1306" width="14.6640625" style="2" customWidth="1"/>
    <col min="1307" max="1307" width="4.6640625" style="2" customWidth="1"/>
    <col min="1308" max="1308" width="14.6640625" style="2" customWidth="1"/>
    <col min="1309" max="1309" width="4.6640625" style="2" customWidth="1"/>
    <col min="1310" max="1310" width="14.6640625" style="2" customWidth="1"/>
    <col min="1311" max="1311" width="4.6640625" style="2" customWidth="1"/>
    <col min="1312" max="1312" width="14.6640625" style="2" customWidth="1"/>
    <col min="1313" max="1313" width="20.6640625" style="2" customWidth="1"/>
    <col min="1314" max="1314" width="16.6640625" style="2" customWidth="1"/>
    <col min="1315" max="1315" width="1.6640625" style="2" customWidth="1"/>
    <col min="1316" max="1556" width="9" style="2"/>
    <col min="1557" max="1558" width="1.6640625" style="2" customWidth="1"/>
    <col min="1559" max="1559" width="4.6640625" style="2" customWidth="1"/>
    <col min="1560" max="1560" width="24.6640625" style="2" customWidth="1"/>
    <col min="1561" max="1561" width="4.6640625" style="2" customWidth="1"/>
    <col min="1562" max="1562" width="14.6640625" style="2" customWidth="1"/>
    <col min="1563" max="1563" width="4.6640625" style="2" customWidth="1"/>
    <col min="1564" max="1564" width="14.6640625" style="2" customWidth="1"/>
    <col min="1565" max="1565" width="4.6640625" style="2" customWidth="1"/>
    <col min="1566" max="1566" width="14.6640625" style="2" customWidth="1"/>
    <col min="1567" max="1567" width="4.6640625" style="2" customWidth="1"/>
    <col min="1568" max="1568" width="14.6640625" style="2" customWidth="1"/>
    <col min="1569" max="1569" width="20.6640625" style="2" customWidth="1"/>
    <col min="1570" max="1570" width="16.6640625" style="2" customWidth="1"/>
    <col min="1571" max="1571" width="1.6640625" style="2" customWidth="1"/>
    <col min="1572" max="1812" width="9" style="2"/>
    <col min="1813" max="1814" width="1.6640625" style="2" customWidth="1"/>
    <col min="1815" max="1815" width="4.6640625" style="2" customWidth="1"/>
    <col min="1816" max="1816" width="24.6640625" style="2" customWidth="1"/>
    <col min="1817" max="1817" width="4.6640625" style="2" customWidth="1"/>
    <col min="1818" max="1818" width="14.6640625" style="2" customWidth="1"/>
    <col min="1819" max="1819" width="4.6640625" style="2" customWidth="1"/>
    <col min="1820" max="1820" width="14.6640625" style="2" customWidth="1"/>
    <col min="1821" max="1821" width="4.6640625" style="2" customWidth="1"/>
    <col min="1822" max="1822" width="14.6640625" style="2" customWidth="1"/>
    <col min="1823" max="1823" width="4.6640625" style="2" customWidth="1"/>
    <col min="1824" max="1824" width="14.6640625" style="2" customWidth="1"/>
    <col min="1825" max="1825" width="20.6640625" style="2" customWidth="1"/>
    <col min="1826" max="1826" width="16.6640625" style="2" customWidth="1"/>
    <col min="1827" max="1827" width="1.6640625" style="2" customWidth="1"/>
    <col min="1828" max="2068" width="9" style="2"/>
    <col min="2069" max="2070" width="1.6640625" style="2" customWidth="1"/>
    <col min="2071" max="2071" width="4.6640625" style="2" customWidth="1"/>
    <col min="2072" max="2072" width="24.6640625" style="2" customWidth="1"/>
    <col min="2073" max="2073" width="4.6640625" style="2" customWidth="1"/>
    <col min="2074" max="2074" width="14.6640625" style="2" customWidth="1"/>
    <col min="2075" max="2075" width="4.6640625" style="2" customWidth="1"/>
    <col min="2076" max="2076" width="14.6640625" style="2" customWidth="1"/>
    <col min="2077" max="2077" width="4.6640625" style="2" customWidth="1"/>
    <col min="2078" max="2078" width="14.6640625" style="2" customWidth="1"/>
    <col min="2079" max="2079" width="4.6640625" style="2" customWidth="1"/>
    <col min="2080" max="2080" width="14.6640625" style="2" customWidth="1"/>
    <col min="2081" max="2081" width="20.6640625" style="2" customWidth="1"/>
    <col min="2082" max="2082" width="16.6640625" style="2" customWidth="1"/>
    <col min="2083" max="2083" width="1.6640625" style="2" customWidth="1"/>
    <col min="2084" max="2324" width="9" style="2"/>
    <col min="2325" max="2326" width="1.6640625" style="2" customWidth="1"/>
    <col min="2327" max="2327" width="4.6640625" style="2" customWidth="1"/>
    <col min="2328" max="2328" width="24.6640625" style="2" customWidth="1"/>
    <col min="2329" max="2329" width="4.6640625" style="2" customWidth="1"/>
    <col min="2330" max="2330" width="14.6640625" style="2" customWidth="1"/>
    <col min="2331" max="2331" width="4.6640625" style="2" customWidth="1"/>
    <col min="2332" max="2332" width="14.6640625" style="2" customWidth="1"/>
    <col min="2333" max="2333" width="4.6640625" style="2" customWidth="1"/>
    <col min="2334" max="2334" width="14.6640625" style="2" customWidth="1"/>
    <col min="2335" max="2335" width="4.6640625" style="2" customWidth="1"/>
    <col min="2336" max="2336" width="14.6640625" style="2" customWidth="1"/>
    <col min="2337" max="2337" width="20.6640625" style="2" customWidth="1"/>
    <col min="2338" max="2338" width="16.6640625" style="2" customWidth="1"/>
    <col min="2339" max="2339" width="1.6640625" style="2" customWidth="1"/>
    <col min="2340" max="2580" width="9" style="2"/>
    <col min="2581" max="2582" width="1.6640625" style="2" customWidth="1"/>
    <col min="2583" max="2583" width="4.6640625" style="2" customWidth="1"/>
    <col min="2584" max="2584" width="24.6640625" style="2" customWidth="1"/>
    <col min="2585" max="2585" width="4.6640625" style="2" customWidth="1"/>
    <col min="2586" max="2586" width="14.6640625" style="2" customWidth="1"/>
    <col min="2587" max="2587" width="4.6640625" style="2" customWidth="1"/>
    <col min="2588" max="2588" width="14.6640625" style="2" customWidth="1"/>
    <col min="2589" max="2589" width="4.6640625" style="2" customWidth="1"/>
    <col min="2590" max="2590" width="14.6640625" style="2" customWidth="1"/>
    <col min="2591" max="2591" width="4.6640625" style="2" customWidth="1"/>
    <col min="2592" max="2592" width="14.6640625" style="2" customWidth="1"/>
    <col min="2593" max="2593" width="20.6640625" style="2" customWidth="1"/>
    <col min="2594" max="2594" width="16.6640625" style="2" customWidth="1"/>
    <col min="2595" max="2595" width="1.6640625" style="2" customWidth="1"/>
    <col min="2596" max="2836" width="9" style="2"/>
    <col min="2837" max="2838" width="1.6640625" style="2" customWidth="1"/>
    <col min="2839" max="2839" width="4.6640625" style="2" customWidth="1"/>
    <col min="2840" max="2840" width="24.6640625" style="2" customWidth="1"/>
    <col min="2841" max="2841" width="4.6640625" style="2" customWidth="1"/>
    <col min="2842" max="2842" width="14.6640625" style="2" customWidth="1"/>
    <col min="2843" max="2843" width="4.6640625" style="2" customWidth="1"/>
    <col min="2844" max="2844" width="14.6640625" style="2" customWidth="1"/>
    <col min="2845" max="2845" width="4.6640625" style="2" customWidth="1"/>
    <col min="2846" max="2846" width="14.6640625" style="2" customWidth="1"/>
    <col min="2847" max="2847" width="4.6640625" style="2" customWidth="1"/>
    <col min="2848" max="2848" width="14.6640625" style="2" customWidth="1"/>
    <col min="2849" max="2849" width="20.6640625" style="2" customWidth="1"/>
    <col min="2850" max="2850" width="16.6640625" style="2" customWidth="1"/>
    <col min="2851" max="2851" width="1.6640625" style="2" customWidth="1"/>
    <col min="2852" max="3092" width="9" style="2"/>
    <col min="3093" max="3094" width="1.6640625" style="2" customWidth="1"/>
    <col min="3095" max="3095" width="4.6640625" style="2" customWidth="1"/>
    <col min="3096" max="3096" width="24.6640625" style="2" customWidth="1"/>
    <col min="3097" max="3097" width="4.6640625" style="2" customWidth="1"/>
    <col min="3098" max="3098" width="14.6640625" style="2" customWidth="1"/>
    <col min="3099" max="3099" width="4.6640625" style="2" customWidth="1"/>
    <col min="3100" max="3100" width="14.6640625" style="2" customWidth="1"/>
    <col min="3101" max="3101" width="4.6640625" style="2" customWidth="1"/>
    <col min="3102" max="3102" width="14.6640625" style="2" customWidth="1"/>
    <col min="3103" max="3103" width="4.6640625" style="2" customWidth="1"/>
    <col min="3104" max="3104" width="14.6640625" style="2" customWidth="1"/>
    <col min="3105" max="3105" width="20.6640625" style="2" customWidth="1"/>
    <col min="3106" max="3106" width="16.6640625" style="2" customWidth="1"/>
    <col min="3107" max="3107" width="1.6640625" style="2" customWidth="1"/>
    <col min="3108" max="3348" width="9" style="2"/>
    <col min="3349" max="3350" width="1.6640625" style="2" customWidth="1"/>
    <col min="3351" max="3351" width="4.6640625" style="2" customWidth="1"/>
    <col min="3352" max="3352" width="24.6640625" style="2" customWidth="1"/>
    <col min="3353" max="3353" width="4.6640625" style="2" customWidth="1"/>
    <col min="3354" max="3354" width="14.6640625" style="2" customWidth="1"/>
    <col min="3355" max="3355" width="4.6640625" style="2" customWidth="1"/>
    <col min="3356" max="3356" width="14.6640625" style="2" customWidth="1"/>
    <col min="3357" max="3357" width="4.6640625" style="2" customWidth="1"/>
    <col min="3358" max="3358" width="14.6640625" style="2" customWidth="1"/>
    <col min="3359" max="3359" width="4.6640625" style="2" customWidth="1"/>
    <col min="3360" max="3360" width="14.6640625" style="2" customWidth="1"/>
    <col min="3361" max="3361" width="20.6640625" style="2" customWidth="1"/>
    <col min="3362" max="3362" width="16.6640625" style="2" customWidth="1"/>
    <col min="3363" max="3363" width="1.6640625" style="2" customWidth="1"/>
    <col min="3364" max="3604" width="9" style="2"/>
    <col min="3605" max="3606" width="1.6640625" style="2" customWidth="1"/>
    <col min="3607" max="3607" width="4.6640625" style="2" customWidth="1"/>
    <col min="3608" max="3608" width="24.6640625" style="2" customWidth="1"/>
    <col min="3609" max="3609" width="4.6640625" style="2" customWidth="1"/>
    <col min="3610" max="3610" width="14.6640625" style="2" customWidth="1"/>
    <col min="3611" max="3611" width="4.6640625" style="2" customWidth="1"/>
    <col min="3612" max="3612" width="14.6640625" style="2" customWidth="1"/>
    <col min="3613" max="3613" width="4.6640625" style="2" customWidth="1"/>
    <col min="3614" max="3614" width="14.6640625" style="2" customWidth="1"/>
    <col min="3615" max="3615" width="4.6640625" style="2" customWidth="1"/>
    <col min="3616" max="3616" width="14.6640625" style="2" customWidth="1"/>
    <col min="3617" max="3617" width="20.6640625" style="2" customWidth="1"/>
    <col min="3618" max="3618" width="16.6640625" style="2" customWidth="1"/>
    <col min="3619" max="3619" width="1.6640625" style="2" customWidth="1"/>
    <col min="3620" max="3860" width="9" style="2"/>
    <col min="3861" max="3862" width="1.6640625" style="2" customWidth="1"/>
    <col min="3863" max="3863" width="4.6640625" style="2" customWidth="1"/>
    <col min="3864" max="3864" width="24.6640625" style="2" customWidth="1"/>
    <col min="3865" max="3865" width="4.6640625" style="2" customWidth="1"/>
    <col min="3866" max="3866" width="14.6640625" style="2" customWidth="1"/>
    <col min="3867" max="3867" width="4.6640625" style="2" customWidth="1"/>
    <col min="3868" max="3868" width="14.6640625" style="2" customWidth="1"/>
    <col min="3869" max="3869" width="4.6640625" style="2" customWidth="1"/>
    <col min="3870" max="3870" width="14.6640625" style="2" customWidth="1"/>
    <col min="3871" max="3871" width="4.6640625" style="2" customWidth="1"/>
    <col min="3872" max="3872" width="14.6640625" style="2" customWidth="1"/>
    <col min="3873" max="3873" width="20.6640625" style="2" customWidth="1"/>
    <col min="3874" max="3874" width="16.6640625" style="2" customWidth="1"/>
    <col min="3875" max="3875" width="1.6640625" style="2" customWidth="1"/>
    <col min="3876" max="4116" width="9" style="2"/>
    <col min="4117" max="4118" width="1.6640625" style="2" customWidth="1"/>
    <col min="4119" max="4119" width="4.6640625" style="2" customWidth="1"/>
    <col min="4120" max="4120" width="24.6640625" style="2" customWidth="1"/>
    <col min="4121" max="4121" width="4.6640625" style="2" customWidth="1"/>
    <col min="4122" max="4122" width="14.6640625" style="2" customWidth="1"/>
    <col min="4123" max="4123" width="4.6640625" style="2" customWidth="1"/>
    <col min="4124" max="4124" width="14.6640625" style="2" customWidth="1"/>
    <col min="4125" max="4125" width="4.6640625" style="2" customWidth="1"/>
    <col min="4126" max="4126" width="14.6640625" style="2" customWidth="1"/>
    <col min="4127" max="4127" width="4.6640625" style="2" customWidth="1"/>
    <col min="4128" max="4128" width="14.6640625" style="2" customWidth="1"/>
    <col min="4129" max="4129" width="20.6640625" style="2" customWidth="1"/>
    <col min="4130" max="4130" width="16.6640625" style="2" customWidth="1"/>
    <col min="4131" max="4131" width="1.6640625" style="2" customWidth="1"/>
    <col min="4132" max="4372" width="9" style="2"/>
    <col min="4373" max="4374" width="1.6640625" style="2" customWidth="1"/>
    <col min="4375" max="4375" width="4.6640625" style="2" customWidth="1"/>
    <col min="4376" max="4376" width="24.6640625" style="2" customWidth="1"/>
    <col min="4377" max="4377" width="4.6640625" style="2" customWidth="1"/>
    <col min="4378" max="4378" width="14.6640625" style="2" customWidth="1"/>
    <col min="4379" max="4379" width="4.6640625" style="2" customWidth="1"/>
    <col min="4380" max="4380" width="14.6640625" style="2" customWidth="1"/>
    <col min="4381" max="4381" width="4.6640625" style="2" customWidth="1"/>
    <col min="4382" max="4382" width="14.6640625" style="2" customWidth="1"/>
    <col min="4383" max="4383" width="4.6640625" style="2" customWidth="1"/>
    <col min="4384" max="4384" width="14.6640625" style="2" customWidth="1"/>
    <col min="4385" max="4385" width="20.6640625" style="2" customWidth="1"/>
    <col min="4386" max="4386" width="16.6640625" style="2" customWidth="1"/>
    <col min="4387" max="4387" width="1.6640625" style="2" customWidth="1"/>
    <col min="4388" max="4628" width="9" style="2"/>
    <col min="4629" max="4630" width="1.6640625" style="2" customWidth="1"/>
    <col min="4631" max="4631" width="4.6640625" style="2" customWidth="1"/>
    <col min="4632" max="4632" width="24.6640625" style="2" customWidth="1"/>
    <col min="4633" max="4633" width="4.6640625" style="2" customWidth="1"/>
    <col min="4634" max="4634" width="14.6640625" style="2" customWidth="1"/>
    <col min="4635" max="4635" width="4.6640625" style="2" customWidth="1"/>
    <col min="4636" max="4636" width="14.6640625" style="2" customWidth="1"/>
    <col min="4637" max="4637" width="4.6640625" style="2" customWidth="1"/>
    <col min="4638" max="4638" width="14.6640625" style="2" customWidth="1"/>
    <col min="4639" max="4639" width="4.6640625" style="2" customWidth="1"/>
    <col min="4640" max="4640" width="14.6640625" style="2" customWidth="1"/>
    <col min="4641" max="4641" width="20.6640625" style="2" customWidth="1"/>
    <col min="4642" max="4642" width="16.6640625" style="2" customWidth="1"/>
    <col min="4643" max="4643" width="1.6640625" style="2" customWidth="1"/>
    <col min="4644" max="4884" width="9" style="2"/>
    <col min="4885" max="4886" width="1.6640625" style="2" customWidth="1"/>
    <col min="4887" max="4887" width="4.6640625" style="2" customWidth="1"/>
    <col min="4888" max="4888" width="24.6640625" style="2" customWidth="1"/>
    <col min="4889" max="4889" width="4.6640625" style="2" customWidth="1"/>
    <col min="4890" max="4890" width="14.6640625" style="2" customWidth="1"/>
    <col min="4891" max="4891" width="4.6640625" style="2" customWidth="1"/>
    <col min="4892" max="4892" width="14.6640625" style="2" customWidth="1"/>
    <col min="4893" max="4893" width="4.6640625" style="2" customWidth="1"/>
    <col min="4894" max="4894" width="14.6640625" style="2" customWidth="1"/>
    <col min="4895" max="4895" width="4.6640625" style="2" customWidth="1"/>
    <col min="4896" max="4896" width="14.6640625" style="2" customWidth="1"/>
    <col min="4897" max="4897" width="20.6640625" style="2" customWidth="1"/>
    <col min="4898" max="4898" width="16.6640625" style="2" customWidth="1"/>
    <col min="4899" max="4899" width="1.6640625" style="2" customWidth="1"/>
    <col min="4900" max="5140" width="9" style="2"/>
    <col min="5141" max="5142" width="1.6640625" style="2" customWidth="1"/>
    <col min="5143" max="5143" width="4.6640625" style="2" customWidth="1"/>
    <col min="5144" max="5144" width="24.6640625" style="2" customWidth="1"/>
    <col min="5145" max="5145" width="4.6640625" style="2" customWidth="1"/>
    <col min="5146" max="5146" width="14.6640625" style="2" customWidth="1"/>
    <col min="5147" max="5147" width="4.6640625" style="2" customWidth="1"/>
    <col min="5148" max="5148" width="14.6640625" style="2" customWidth="1"/>
    <col min="5149" max="5149" width="4.6640625" style="2" customWidth="1"/>
    <col min="5150" max="5150" width="14.6640625" style="2" customWidth="1"/>
    <col min="5151" max="5151" width="4.6640625" style="2" customWidth="1"/>
    <col min="5152" max="5152" width="14.6640625" style="2" customWidth="1"/>
    <col min="5153" max="5153" width="20.6640625" style="2" customWidth="1"/>
    <col min="5154" max="5154" width="16.6640625" style="2" customWidth="1"/>
    <col min="5155" max="5155" width="1.6640625" style="2" customWidth="1"/>
    <col min="5156" max="5396" width="9" style="2"/>
    <col min="5397" max="5398" width="1.6640625" style="2" customWidth="1"/>
    <col min="5399" max="5399" width="4.6640625" style="2" customWidth="1"/>
    <col min="5400" max="5400" width="24.6640625" style="2" customWidth="1"/>
    <col min="5401" max="5401" width="4.6640625" style="2" customWidth="1"/>
    <col min="5402" max="5402" width="14.6640625" style="2" customWidth="1"/>
    <col min="5403" max="5403" width="4.6640625" style="2" customWidth="1"/>
    <col min="5404" max="5404" width="14.6640625" style="2" customWidth="1"/>
    <col min="5405" max="5405" width="4.6640625" style="2" customWidth="1"/>
    <col min="5406" max="5406" width="14.6640625" style="2" customWidth="1"/>
    <col min="5407" max="5407" width="4.6640625" style="2" customWidth="1"/>
    <col min="5408" max="5408" width="14.6640625" style="2" customWidth="1"/>
    <col min="5409" max="5409" width="20.6640625" style="2" customWidth="1"/>
    <col min="5410" max="5410" width="16.6640625" style="2" customWidth="1"/>
    <col min="5411" max="5411" width="1.6640625" style="2" customWidth="1"/>
    <col min="5412" max="5652" width="9" style="2"/>
    <col min="5653" max="5654" width="1.6640625" style="2" customWidth="1"/>
    <col min="5655" max="5655" width="4.6640625" style="2" customWidth="1"/>
    <col min="5656" max="5656" width="24.6640625" style="2" customWidth="1"/>
    <col min="5657" max="5657" width="4.6640625" style="2" customWidth="1"/>
    <col min="5658" max="5658" width="14.6640625" style="2" customWidth="1"/>
    <col min="5659" max="5659" width="4.6640625" style="2" customWidth="1"/>
    <col min="5660" max="5660" width="14.6640625" style="2" customWidth="1"/>
    <col min="5661" max="5661" width="4.6640625" style="2" customWidth="1"/>
    <col min="5662" max="5662" width="14.6640625" style="2" customWidth="1"/>
    <col min="5663" max="5663" width="4.6640625" style="2" customWidth="1"/>
    <col min="5664" max="5664" width="14.6640625" style="2" customWidth="1"/>
    <col min="5665" max="5665" width="20.6640625" style="2" customWidth="1"/>
    <col min="5666" max="5666" width="16.6640625" style="2" customWidth="1"/>
    <col min="5667" max="5667" width="1.6640625" style="2" customWidth="1"/>
    <col min="5668" max="5908" width="9" style="2"/>
    <col min="5909" max="5910" width="1.6640625" style="2" customWidth="1"/>
    <col min="5911" max="5911" width="4.6640625" style="2" customWidth="1"/>
    <col min="5912" max="5912" width="24.6640625" style="2" customWidth="1"/>
    <col min="5913" max="5913" width="4.6640625" style="2" customWidth="1"/>
    <col min="5914" max="5914" width="14.6640625" style="2" customWidth="1"/>
    <col min="5915" max="5915" width="4.6640625" style="2" customWidth="1"/>
    <col min="5916" max="5916" width="14.6640625" style="2" customWidth="1"/>
    <col min="5917" max="5917" width="4.6640625" style="2" customWidth="1"/>
    <col min="5918" max="5918" width="14.6640625" style="2" customWidth="1"/>
    <col min="5919" max="5919" width="4.6640625" style="2" customWidth="1"/>
    <col min="5920" max="5920" width="14.6640625" style="2" customWidth="1"/>
    <col min="5921" max="5921" width="20.6640625" style="2" customWidth="1"/>
    <col min="5922" max="5922" width="16.6640625" style="2" customWidth="1"/>
    <col min="5923" max="5923" width="1.6640625" style="2" customWidth="1"/>
    <col min="5924" max="6164" width="9" style="2"/>
    <col min="6165" max="6166" width="1.6640625" style="2" customWidth="1"/>
    <col min="6167" max="6167" width="4.6640625" style="2" customWidth="1"/>
    <col min="6168" max="6168" width="24.6640625" style="2" customWidth="1"/>
    <col min="6169" max="6169" width="4.6640625" style="2" customWidth="1"/>
    <col min="6170" max="6170" width="14.6640625" style="2" customWidth="1"/>
    <col min="6171" max="6171" width="4.6640625" style="2" customWidth="1"/>
    <col min="6172" max="6172" width="14.6640625" style="2" customWidth="1"/>
    <col min="6173" max="6173" width="4.6640625" style="2" customWidth="1"/>
    <col min="6174" max="6174" width="14.6640625" style="2" customWidth="1"/>
    <col min="6175" max="6175" width="4.6640625" style="2" customWidth="1"/>
    <col min="6176" max="6176" width="14.6640625" style="2" customWidth="1"/>
    <col min="6177" max="6177" width="20.6640625" style="2" customWidth="1"/>
    <col min="6178" max="6178" width="16.6640625" style="2" customWidth="1"/>
    <col min="6179" max="6179" width="1.6640625" style="2" customWidth="1"/>
    <col min="6180" max="6420" width="9" style="2"/>
    <col min="6421" max="6422" width="1.6640625" style="2" customWidth="1"/>
    <col min="6423" max="6423" width="4.6640625" style="2" customWidth="1"/>
    <col min="6424" max="6424" width="24.6640625" style="2" customWidth="1"/>
    <col min="6425" max="6425" width="4.6640625" style="2" customWidth="1"/>
    <col min="6426" max="6426" width="14.6640625" style="2" customWidth="1"/>
    <col min="6427" max="6427" width="4.6640625" style="2" customWidth="1"/>
    <col min="6428" max="6428" width="14.6640625" style="2" customWidth="1"/>
    <col min="6429" max="6429" width="4.6640625" style="2" customWidth="1"/>
    <col min="6430" max="6430" width="14.6640625" style="2" customWidth="1"/>
    <col min="6431" max="6431" width="4.6640625" style="2" customWidth="1"/>
    <col min="6432" max="6432" width="14.6640625" style="2" customWidth="1"/>
    <col min="6433" max="6433" width="20.6640625" style="2" customWidth="1"/>
    <col min="6434" max="6434" width="16.6640625" style="2" customWidth="1"/>
    <col min="6435" max="6435" width="1.6640625" style="2" customWidth="1"/>
    <col min="6436" max="6676" width="9" style="2"/>
    <col min="6677" max="6678" width="1.6640625" style="2" customWidth="1"/>
    <col min="6679" max="6679" width="4.6640625" style="2" customWidth="1"/>
    <col min="6680" max="6680" width="24.6640625" style="2" customWidth="1"/>
    <col min="6681" max="6681" width="4.6640625" style="2" customWidth="1"/>
    <col min="6682" max="6682" width="14.6640625" style="2" customWidth="1"/>
    <col min="6683" max="6683" width="4.6640625" style="2" customWidth="1"/>
    <col min="6684" max="6684" width="14.6640625" style="2" customWidth="1"/>
    <col min="6685" max="6685" width="4.6640625" style="2" customWidth="1"/>
    <col min="6686" max="6686" width="14.6640625" style="2" customWidth="1"/>
    <col min="6687" max="6687" width="4.6640625" style="2" customWidth="1"/>
    <col min="6688" max="6688" width="14.6640625" style="2" customWidth="1"/>
    <col min="6689" max="6689" width="20.6640625" style="2" customWidth="1"/>
    <col min="6690" max="6690" width="16.6640625" style="2" customWidth="1"/>
    <col min="6691" max="6691" width="1.6640625" style="2" customWidth="1"/>
    <col min="6692" max="6932" width="9" style="2"/>
    <col min="6933" max="6934" width="1.6640625" style="2" customWidth="1"/>
    <col min="6935" max="6935" width="4.6640625" style="2" customWidth="1"/>
    <col min="6936" max="6936" width="24.6640625" style="2" customWidth="1"/>
    <col min="6937" max="6937" width="4.6640625" style="2" customWidth="1"/>
    <col min="6938" max="6938" width="14.6640625" style="2" customWidth="1"/>
    <col min="6939" max="6939" width="4.6640625" style="2" customWidth="1"/>
    <col min="6940" max="6940" width="14.6640625" style="2" customWidth="1"/>
    <col min="6941" max="6941" width="4.6640625" style="2" customWidth="1"/>
    <col min="6942" max="6942" width="14.6640625" style="2" customWidth="1"/>
    <col min="6943" max="6943" width="4.6640625" style="2" customWidth="1"/>
    <col min="6944" max="6944" width="14.6640625" style="2" customWidth="1"/>
    <col min="6945" max="6945" width="20.6640625" style="2" customWidth="1"/>
    <col min="6946" max="6946" width="16.6640625" style="2" customWidth="1"/>
    <col min="6947" max="6947" width="1.6640625" style="2" customWidth="1"/>
    <col min="6948" max="7188" width="9" style="2"/>
    <col min="7189" max="7190" width="1.6640625" style="2" customWidth="1"/>
    <col min="7191" max="7191" width="4.6640625" style="2" customWidth="1"/>
    <col min="7192" max="7192" width="24.6640625" style="2" customWidth="1"/>
    <col min="7193" max="7193" width="4.6640625" style="2" customWidth="1"/>
    <col min="7194" max="7194" width="14.6640625" style="2" customWidth="1"/>
    <col min="7195" max="7195" width="4.6640625" style="2" customWidth="1"/>
    <col min="7196" max="7196" width="14.6640625" style="2" customWidth="1"/>
    <col min="7197" max="7197" width="4.6640625" style="2" customWidth="1"/>
    <col min="7198" max="7198" width="14.6640625" style="2" customWidth="1"/>
    <col min="7199" max="7199" width="4.6640625" style="2" customWidth="1"/>
    <col min="7200" max="7200" width="14.6640625" style="2" customWidth="1"/>
    <col min="7201" max="7201" width="20.6640625" style="2" customWidth="1"/>
    <col min="7202" max="7202" width="16.6640625" style="2" customWidth="1"/>
    <col min="7203" max="7203" width="1.6640625" style="2" customWidth="1"/>
    <col min="7204" max="7444" width="9" style="2"/>
    <col min="7445" max="7446" width="1.6640625" style="2" customWidth="1"/>
    <col min="7447" max="7447" width="4.6640625" style="2" customWidth="1"/>
    <col min="7448" max="7448" width="24.6640625" style="2" customWidth="1"/>
    <col min="7449" max="7449" width="4.6640625" style="2" customWidth="1"/>
    <col min="7450" max="7450" width="14.6640625" style="2" customWidth="1"/>
    <col min="7451" max="7451" width="4.6640625" style="2" customWidth="1"/>
    <col min="7452" max="7452" width="14.6640625" style="2" customWidth="1"/>
    <col min="7453" max="7453" width="4.6640625" style="2" customWidth="1"/>
    <col min="7454" max="7454" width="14.6640625" style="2" customWidth="1"/>
    <col min="7455" max="7455" width="4.6640625" style="2" customWidth="1"/>
    <col min="7456" max="7456" width="14.6640625" style="2" customWidth="1"/>
    <col min="7457" max="7457" width="20.6640625" style="2" customWidth="1"/>
    <col min="7458" max="7458" width="16.6640625" style="2" customWidth="1"/>
    <col min="7459" max="7459" width="1.6640625" style="2" customWidth="1"/>
    <col min="7460" max="7700" width="9" style="2"/>
    <col min="7701" max="7702" width="1.6640625" style="2" customWidth="1"/>
    <col min="7703" max="7703" width="4.6640625" style="2" customWidth="1"/>
    <col min="7704" max="7704" width="24.6640625" style="2" customWidth="1"/>
    <col min="7705" max="7705" width="4.6640625" style="2" customWidth="1"/>
    <col min="7706" max="7706" width="14.6640625" style="2" customWidth="1"/>
    <col min="7707" max="7707" width="4.6640625" style="2" customWidth="1"/>
    <col min="7708" max="7708" width="14.6640625" style="2" customWidth="1"/>
    <col min="7709" max="7709" width="4.6640625" style="2" customWidth="1"/>
    <col min="7710" max="7710" width="14.6640625" style="2" customWidth="1"/>
    <col min="7711" max="7711" width="4.6640625" style="2" customWidth="1"/>
    <col min="7712" max="7712" width="14.6640625" style="2" customWidth="1"/>
    <col min="7713" max="7713" width="20.6640625" style="2" customWidth="1"/>
    <col min="7714" max="7714" width="16.6640625" style="2" customWidth="1"/>
    <col min="7715" max="7715" width="1.6640625" style="2" customWidth="1"/>
    <col min="7716" max="7956" width="9" style="2"/>
    <col min="7957" max="7958" width="1.6640625" style="2" customWidth="1"/>
    <col min="7959" max="7959" width="4.6640625" style="2" customWidth="1"/>
    <col min="7960" max="7960" width="24.6640625" style="2" customWidth="1"/>
    <col min="7961" max="7961" width="4.6640625" style="2" customWidth="1"/>
    <col min="7962" max="7962" width="14.6640625" style="2" customWidth="1"/>
    <col min="7963" max="7963" width="4.6640625" style="2" customWidth="1"/>
    <col min="7964" max="7964" width="14.6640625" style="2" customWidth="1"/>
    <col min="7965" max="7965" width="4.6640625" style="2" customWidth="1"/>
    <col min="7966" max="7966" width="14.6640625" style="2" customWidth="1"/>
    <col min="7967" max="7967" width="4.6640625" style="2" customWidth="1"/>
    <col min="7968" max="7968" width="14.6640625" style="2" customWidth="1"/>
    <col min="7969" max="7969" width="20.6640625" style="2" customWidth="1"/>
    <col min="7970" max="7970" width="16.6640625" style="2" customWidth="1"/>
    <col min="7971" max="7971" width="1.6640625" style="2" customWidth="1"/>
    <col min="7972" max="8212" width="9" style="2"/>
    <col min="8213" max="8214" width="1.6640625" style="2" customWidth="1"/>
    <col min="8215" max="8215" width="4.6640625" style="2" customWidth="1"/>
    <col min="8216" max="8216" width="24.6640625" style="2" customWidth="1"/>
    <col min="8217" max="8217" width="4.6640625" style="2" customWidth="1"/>
    <col min="8218" max="8218" width="14.6640625" style="2" customWidth="1"/>
    <col min="8219" max="8219" width="4.6640625" style="2" customWidth="1"/>
    <col min="8220" max="8220" width="14.6640625" style="2" customWidth="1"/>
    <col min="8221" max="8221" width="4.6640625" style="2" customWidth="1"/>
    <col min="8222" max="8222" width="14.6640625" style="2" customWidth="1"/>
    <col min="8223" max="8223" width="4.6640625" style="2" customWidth="1"/>
    <col min="8224" max="8224" width="14.6640625" style="2" customWidth="1"/>
    <col min="8225" max="8225" width="20.6640625" style="2" customWidth="1"/>
    <col min="8226" max="8226" width="16.6640625" style="2" customWidth="1"/>
    <col min="8227" max="8227" width="1.6640625" style="2" customWidth="1"/>
    <col min="8228" max="8468" width="9" style="2"/>
    <col min="8469" max="8470" width="1.6640625" style="2" customWidth="1"/>
    <col min="8471" max="8471" width="4.6640625" style="2" customWidth="1"/>
    <col min="8472" max="8472" width="24.6640625" style="2" customWidth="1"/>
    <col min="8473" max="8473" width="4.6640625" style="2" customWidth="1"/>
    <col min="8474" max="8474" width="14.6640625" style="2" customWidth="1"/>
    <col min="8475" max="8475" width="4.6640625" style="2" customWidth="1"/>
    <col min="8476" max="8476" width="14.6640625" style="2" customWidth="1"/>
    <col min="8477" max="8477" width="4.6640625" style="2" customWidth="1"/>
    <col min="8478" max="8478" width="14.6640625" style="2" customWidth="1"/>
    <col min="8479" max="8479" width="4.6640625" style="2" customWidth="1"/>
    <col min="8480" max="8480" width="14.6640625" style="2" customWidth="1"/>
    <col min="8481" max="8481" width="20.6640625" style="2" customWidth="1"/>
    <col min="8482" max="8482" width="16.6640625" style="2" customWidth="1"/>
    <col min="8483" max="8483" width="1.6640625" style="2" customWidth="1"/>
    <col min="8484" max="8724" width="9" style="2"/>
    <col min="8725" max="8726" width="1.6640625" style="2" customWidth="1"/>
    <col min="8727" max="8727" width="4.6640625" style="2" customWidth="1"/>
    <col min="8728" max="8728" width="24.6640625" style="2" customWidth="1"/>
    <col min="8729" max="8729" width="4.6640625" style="2" customWidth="1"/>
    <col min="8730" max="8730" width="14.6640625" style="2" customWidth="1"/>
    <col min="8731" max="8731" width="4.6640625" style="2" customWidth="1"/>
    <col min="8732" max="8732" width="14.6640625" style="2" customWidth="1"/>
    <col min="8733" max="8733" width="4.6640625" style="2" customWidth="1"/>
    <col min="8734" max="8734" width="14.6640625" style="2" customWidth="1"/>
    <col min="8735" max="8735" width="4.6640625" style="2" customWidth="1"/>
    <col min="8736" max="8736" width="14.6640625" style="2" customWidth="1"/>
    <col min="8737" max="8737" width="20.6640625" style="2" customWidth="1"/>
    <col min="8738" max="8738" width="16.6640625" style="2" customWidth="1"/>
    <col min="8739" max="8739" width="1.6640625" style="2" customWidth="1"/>
    <col min="8740" max="8980" width="9" style="2"/>
    <col min="8981" max="8982" width="1.6640625" style="2" customWidth="1"/>
    <col min="8983" max="8983" width="4.6640625" style="2" customWidth="1"/>
    <col min="8984" max="8984" width="24.6640625" style="2" customWidth="1"/>
    <col min="8985" max="8985" width="4.6640625" style="2" customWidth="1"/>
    <col min="8986" max="8986" width="14.6640625" style="2" customWidth="1"/>
    <col min="8987" max="8987" width="4.6640625" style="2" customWidth="1"/>
    <col min="8988" max="8988" width="14.6640625" style="2" customWidth="1"/>
    <col min="8989" max="8989" width="4.6640625" style="2" customWidth="1"/>
    <col min="8990" max="8990" width="14.6640625" style="2" customWidth="1"/>
    <col min="8991" max="8991" width="4.6640625" style="2" customWidth="1"/>
    <col min="8992" max="8992" width="14.6640625" style="2" customWidth="1"/>
    <col min="8993" max="8993" width="20.6640625" style="2" customWidth="1"/>
    <col min="8994" max="8994" width="16.6640625" style="2" customWidth="1"/>
    <col min="8995" max="8995" width="1.6640625" style="2" customWidth="1"/>
    <col min="8996" max="9236" width="9" style="2"/>
    <col min="9237" max="9238" width="1.6640625" style="2" customWidth="1"/>
    <col min="9239" max="9239" width="4.6640625" style="2" customWidth="1"/>
    <col min="9240" max="9240" width="24.6640625" style="2" customWidth="1"/>
    <col min="9241" max="9241" width="4.6640625" style="2" customWidth="1"/>
    <col min="9242" max="9242" width="14.6640625" style="2" customWidth="1"/>
    <col min="9243" max="9243" width="4.6640625" style="2" customWidth="1"/>
    <col min="9244" max="9244" width="14.6640625" style="2" customWidth="1"/>
    <col min="9245" max="9245" width="4.6640625" style="2" customWidth="1"/>
    <col min="9246" max="9246" width="14.6640625" style="2" customWidth="1"/>
    <col min="9247" max="9247" width="4.6640625" style="2" customWidth="1"/>
    <col min="9248" max="9248" width="14.6640625" style="2" customWidth="1"/>
    <col min="9249" max="9249" width="20.6640625" style="2" customWidth="1"/>
    <col min="9250" max="9250" width="16.6640625" style="2" customWidth="1"/>
    <col min="9251" max="9251" width="1.6640625" style="2" customWidth="1"/>
    <col min="9252" max="9492" width="9" style="2"/>
    <col min="9493" max="9494" width="1.6640625" style="2" customWidth="1"/>
    <col min="9495" max="9495" width="4.6640625" style="2" customWidth="1"/>
    <col min="9496" max="9496" width="24.6640625" style="2" customWidth="1"/>
    <col min="9497" max="9497" width="4.6640625" style="2" customWidth="1"/>
    <col min="9498" max="9498" width="14.6640625" style="2" customWidth="1"/>
    <col min="9499" max="9499" width="4.6640625" style="2" customWidth="1"/>
    <col min="9500" max="9500" width="14.6640625" style="2" customWidth="1"/>
    <col min="9501" max="9501" width="4.6640625" style="2" customWidth="1"/>
    <col min="9502" max="9502" width="14.6640625" style="2" customWidth="1"/>
    <col min="9503" max="9503" width="4.6640625" style="2" customWidth="1"/>
    <col min="9504" max="9504" width="14.6640625" style="2" customWidth="1"/>
    <col min="9505" max="9505" width="20.6640625" style="2" customWidth="1"/>
    <col min="9506" max="9506" width="16.6640625" style="2" customWidth="1"/>
    <col min="9507" max="9507" width="1.6640625" style="2" customWidth="1"/>
    <col min="9508" max="9748" width="9" style="2"/>
    <col min="9749" max="9750" width="1.6640625" style="2" customWidth="1"/>
    <col min="9751" max="9751" width="4.6640625" style="2" customWidth="1"/>
    <col min="9752" max="9752" width="24.6640625" style="2" customWidth="1"/>
    <col min="9753" max="9753" width="4.6640625" style="2" customWidth="1"/>
    <col min="9754" max="9754" width="14.6640625" style="2" customWidth="1"/>
    <col min="9755" max="9755" width="4.6640625" style="2" customWidth="1"/>
    <col min="9756" max="9756" width="14.6640625" style="2" customWidth="1"/>
    <col min="9757" max="9757" width="4.6640625" style="2" customWidth="1"/>
    <col min="9758" max="9758" width="14.6640625" style="2" customWidth="1"/>
    <col min="9759" max="9759" width="4.6640625" style="2" customWidth="1"/>
    <col min="9760" max="9760" width="14.6640625" style="2" customWidth="1"/>
    <col min="9761" max="9761" width="20.6640625" style="2" customWidth="1"/>
    <col min="9762" max="9762" width="16.6640625" style="2" customWidth="1"/>
    <col min="9763" max="9763" width="1.6640625" style="2" customWidth="1"/>
    <col min="9764" max="10004" width="9" style="2"/>
    <col min="10005" max="10006" width="1.6640625" style="2" customWidth="1"/>
    <col min="10007" max="10007" width="4.6640625" style="2" customWidth="1"/>
    <col min="10008" max="10008" width="24.6640625" style="2" customWidth="1"/>
    <col min="10009" max="10009" width="4.6640625" style="2" customWidth="1"/>
    <col min="10010" max="10010" width="14.6640625" style="2" customWidth="1"/>
    <col min="10011" max="10011" width="4.6640625" style="2" customWidth="1"/>
    <col min="10012" max="10012" width="14.6640625" style="2" customWidth="1"/>
    <col min="10013" max="10013" width="4.6640625" style="2" customWidth="1"/>
    <col min="10014" max="10014" width="14.6640625" style="2" customWidth="1"/>
    <col min="10015" max="10015" width="4.6640625" style="2" customWidth="1"/>
    <col min="10016" max="10016" width="14.6640625" style="2" customWidth="1"/>
    <col min="10017" max="10017" width="20.6640625" style="2" customWidth="1"/>
    <col min="10018" max="10018" width="16.6640625" style="2" customWidth="1"/>
    <col min="10019" max="10019" width="1.6640625" style="2" customWidth="1"/>
    <col min="10020" max="10260" width="9" style="2"/>
    <col min="10261" max="10262" width="1.6640625" style="2" customWidth="1"/>
    <col min="10263" max="10263" width="4.6640625" style="2" customWidth="1"/>
    <col min="10264" max="10264" width="24.6640625" style="2" customWidth="1"/>
    <col min="10265" max="10265" width="4.6640625" style="2" customWidth="1"/>
    <col min="10266" max="10266" width="14.6640625" style="2" customWidth="1"/>
    <col min="10267" max="10267" width="4.6640625" style="2" customWidth="1"/>
    <col min="10268" max="10268" width="14.6640625" style="2" customWidth="1"/>
    <col min="10269" max="10269" width="4.6640625" style="2" customWidth="1"/>
    <col min="10270" max="10270" width="14.6640625" style="2" customWidth="1"/>
    <col min="10271" max="10271" width="4.6640625" style="2" customWidth="1"/>
    <col min="10272" max="10272" width="14.6640625" style="2" customWidth="1"/>
    <col min="10273" max="10273" width="20.6640625" style="2" customWidth="1"/>
    <col min="10274" max="10274" width="16.6640625" style="2" customWidth="1"/>
    <col min="10275" max="10275" width="1.6640625" style="2" customWidth="1"/>
    <col min="10276" max="10516" width="9" style="2"/>
    <col min="10517" max="10518" width="1.6640625" style="2" customWidth="1"/>
    <col min="10519" max="10519" width="4.6640625" style="2" customWidth="1"/>
    <col min="10520" max="10520" width="24.6640625" style="2" customWidth="1"/>
    <col min="10521" max="10521" width="4.6640625" style="2" customWidth="1"/>
    <col min="10522" max="10522" width="14.6640625" style="2" customWidth="1"/>
    <col min="10523" max="10523" width="4.6640625" style="2" customWidth="1"/>
    <col min="10524" max="10524" width="14.6640625" style="2" customWidth="1"/>
    <col min="10525" max="10525" width="4.6640625" style="2" customWidth="1"/>
    <col min="10526" max="10526" width="14.6640625" style="2" customWidth="1"/>
    <col min="10527" max="10527" width="4.6640625" style="2" customWidth="1"/>
    <col min="10528" max="10528" width="14.6640625" style="2" customWidth="1"/>
    <col min="10529" max="10529" width="20.6640625" style="2" customWidth="1"/>
    <col min="10530" max="10530" width="16.6640625" style="2" customWidth="1"/>
    <col min="10531" max="10531" width="1.6640625" style="2" customWidth="1"/>
    <col min="10532" max="10772" width="9" style="2"/>
    <col min="10773" max="10774" width="1.6640625" style="2" customWidth="1"/>
    <col min="10775" max="10775" width="4.6640625" style="2" customWidth="1"/>
    <col min="10776" max="10776" width="24.6640625" style="2" customWidth="1"/>
    <col min="10777" max="10777" width="4.6640625" style="2" customWidth="1"/>
    <col min="10778" max="10778" width="14.6640625" style="2" customWidth="1"/>
    <col min="10779" max="10779" width="4.6640625" style="2" customWidth="1"/>
    <col min="10780" max="10780" width="14.6640625" style="2" customWidth="1"/>
    <col min="10781" max="10781" width="4.6640625" style="2" customWidth="1"/>
    <col min="10782" max="10782" width="14.6640625" style="2" customWidth="1"/>
    <col min="10783" max="10783" width="4.6640625" style="2" customWidth="1"/>
    <col min="10784" max="10784" width="14.6640625" style="2" customWidth="1"/>
    <col min="10785" max="10785" width="20.6640625" style="2" customWidth="1"/>
    <col min="10786" max="10786" width="16.6640625" style="2" customWidth="1"/>
    <col min="10787" max="10787" width="1.6640625" style="2" customWidth="1"/>
    <col min="10788" max="11028" width="9" style="2"/>
    <col min="11029" max="11030" width="1.6640625" style="2" customWidth="1"/>
    <col min="11031" max="11031" width="4.6640625" style="2" customWidth="1"/>
    <col min="11032" max="11032" width="24.6640625" style="2" customWidth="1"/>
    <col min="11033" max="11033" width="4.6640625" style="2" customWidth="1"/>
    <col min="11034" max="11034" width="14.6640625" style="2" customWidth="1"/>
    <col min="11035" max="11035" width="4.6640625" style="2" customWidth="1"/>
    <col min="11036" max="11036" width="14.6640625" style="2" customWidth="1"/>
    <col min="11037" max="11037" width="4.6640625" style="2" customWidth="1"/>
    <col min="11038" max="11038" width="14.6640625" style="2" customWidth="1"/>
    <col min="11039" max="11039" width="4.6640625" style="2" customWidth="1"/>
    <col min="11040" max="11040" width="14.6640625" style="2" customWidth="1"/>
    <col min="11041" max="11041" width="20.6640625" style="2" customWidth="1"/>
    <col min="11042" max="11042" width="16.6640625" style="2" customWidth="1"/>
    <col min="11043" max="11043" width="1.6640625" style="2" customWidth="1"/>
    <col min="11044" max="11284" width="9" style="2"/>
    <col min="11285" max="11286" width="1.6640625" style="2" customWidth="1"/>
    <col min="11287" max="11287" width="4.6640625" style="2" customWidth="1"/>
    <col min="11288" max="11288" width="24.6640625" style="2" customWidth="1"/>
    <col min="11289" max="11289" width="4.6640625" style="2" customWidth="1"/>
    <col min="11290" max="11290" width="14.6640625" style="2" customWidth="1"/>
    <col min="11291" max="11291" width="4.6640625" style="2" customWidth="1"/>
    <col min="11292" max="11292" width="14.6640625" style="2" customWidth="1"/>
    <col min="11293" max="11293" width="4.6640625" style="2" customWidth="1"/>
    <col min="11294" max="11294" width="14.6640625" style="2" customWidth="1"/>
    <col min="11295" max="11295" width="4.6640625" style="2" customWidth="1"/>
    <col min="11296" max="11296" width="14.6640625" style="2" customWidth="1"/>
    <col min="11297" max="11297" width="20.6640625" style="2" customWidth="1"/>
    <col min="11298" max="11298" width="16.6640625" style="2" customWidth="1"/>
    <col min="11299" max="11299" width="1.6640625" style="2" customWidth="1"/>
    <col min="11300" max="11540" width="9" style="2"/>
    <col min="11541" max="11542" width="1.6640625" style="2" customWidth="1"/>
    <col min="11543" max="11543" width="4.6640625" style="2" customWidth="1"/>
    <col min="11544" max="11544" width="24.6640625" style="2" customWidth="1"/>
    <col min="11545" max="11545" width="4.6640625" style="2" customWidth="1"/>
    <col min="11546" max="11546" width="14.6640625" style="2" customWidth="1"/>
    <col min="11547" max="11547" width="4.6640625" style="2" customWidth="1"/>
    <col min="11548" max="11548" width="14.6640625" style="2" customWidth="1"/>
    <col min="11549" max="11549" width="4.6640625" style="2" customWidth="1"/>
    <col min="11550" max="11550" width="14.6640625" style="2" customWidth="1"/>
    <col min="11551" max="11551" width="4.6640625" style="2" customWidth="1"/>
    <col min="11552" max="11552" width="14.6640625" style="2" customWidth="1"/>
    <col min="11553" max="11553" width="20.6640625" style="2" customWidth="1"/>
    <col min="11554" max="11554" width="16.6640625" style="2" customWidth="1"/>
    <col min="11555" max="11555" width="1.6640625" style="2" customWidth="1"/>
    <col min="11556" max="11796" width="9" style="2"/>
    <col min="11797" max="11798" width="1.6640625" style="2" customWidth="1"/>
    <col min="11799" max="11799" width="4.6640625" style="2" customWidth="1"/>
    <col min="11800" max="11800" width="24.6640625" style="2" customWidth="1"/>
    <col min="11801" max="11801" width="4.6640625" style="2" customWidth="1"/>
    <col min="11802" max="11802" width="14.6640625" style="2" customWidth="1"/>
    <col min="11803" max="11803" width="4.6640625" style="2" customWidth="1"/>
    <col min="11804" max="11804" width="14.6640625" style="2" customWidth="1"/>
    <col min="11805" max="11805" width="4.6640625" style="2" customWidth="1"/>
    <col min="11806" max="11806" width="14.6640625" style="2" customWidth="1"/>
    <col min="11807" max="11807" width="4.6640625" style="2" customWidth="1"/>
    <col min="11808" max="11808" width="14.6640625" style="2" customWidth="1"/>
    <col min="11809" max="11809" width="20.6640625" style="2" customWidth="1"/>
    <col min="11810" max="11810" width="16.6640625" style="2" customWidth="1"/>
    <col min="11811" max="11811" width="1.6640625" style="2" customWidth="1"/>
    <col min="11812" max="12052" width="9" style="2"/>
    <col min="12053" max="12054" width="1.6640625" style="2" customWidth="1"/>
    <col min="12055" max="12055" width="4.6640625" style="2" customWidth="1"/>
    <col min="12056" max="12056" width="24.6640625" style="2" customWidth="1"/>
    <col min="12057" max="12057" width="4.6640625" style="2" customWidth="1"/>
    <col min="12058" max="12058" width="14.6640625" style="2" customWidth="1"/>
    <col min="12059" max="12059" width="4.6640625" style="2" customWidth="1"/>
    <col min="12060" max="12060" width="14.6640625" style="2" customWidth="1"/>
    <col min="12061" max="12061" width="4.6640625" style="2" customWidth="1"/>
    <col min="12062" max="12062" width="14.6640625" style="2" customWidth="1"/>
    <col min="12063" max="12063" width="4.6640625" style="2" customWidth="1"/>
    <col min="12064" max="12064" width="14.6640625" style="2" customWidth="1"/>
    <col min="12065" max="12065" width="20.6640625" style="2" customWidth="1"/>
    <col min="12066" max="12066" width="16.6640625" style="2" customWidth="1"/>
    <col min="12067" max="12067" width="1.6640625" style="2" customWidth="1"/>
    <col min="12068" max="12308" width="9" style="2"/>
    <col min="12309" max="12310" width="1.6640625" style="2" customWidth="1"/>
    <col min="12311" max="12311" width="4.6640625" style="2" customWidth="1"/>
    <col min="12312" max="12312" width="24.6640625" style="2" customWidth="1"/>
    <col min="12313" max="12313" width="4.6640625" style="2" customWidth="1"/>
    <col min="12314" max="12314" width="14.6640625" style="2" customWidth="1"/>
    <col min="12315" max="12315" width="4.6640625" style="2" customWidth="1"/>
    <col min="12316" max="12316" width="14.6640625" style="2" customWidth="1"/>
    <col min="12317" max="12317" width="4.6640625" style="2" customWidth="1"/>
    <col min="12318" max="12318" width="14.6640625" style="2" customWidth="1"/>
    <col min="12319" max="12319" width="4.6640625" style="2" customWidth="1"/>
    <col min="12320" max="12320" width="14.6640625" style="2" customWidth="1"/>
    <col min="12321" max="12321" width="20.6640625" style="2" customWidth="1"/>
    <col min="12322" max="12322" width="16.6640625" style="2" customWidth="1"/>
    <col min="12323" max="12323" width="1.6640625" style="2" customWidth="1"/>
    <col min="12324" max="12564" width="9" style="2"/>
    <col min="12565" max="12566" width="1.6640625" style="2" customWidth="1"/>
    <col min="12567" max="12567" width="4.6640625" style="2" customWidth="1"/>
    <col min="12568" max="12568" width="24.6640625" style="2" customWidth="1"/>
    <col min="12569" max="12569" width="4.6640625" style="2" customWidth="1"/>
    <col min="12570" max="12570" width="14.6640625" style="2" customWidth="1"/>
    <col min="12571" max="12571" width="4.6640625" style="2" customWidth="1"/>
    <col min="12572" max="12572" width="14.6640625" style="2" customWidth="1"/>
    <col min="12573" max="12573" width="4.6640625" style="2" customWidth="1"/>
    <col min="12574" max="12574" width="14.6640625" style="2" customWidth="1"/>
    <col min="12575" max="12575" width="4.6640625" style="2" customWidth="1"/>
    <col min="12576" max="12576" width="14.6640625" style="2" customWidth="1"/>
    <col min="12577" max="12577" width="20.6640625" style="2" customWidth="1"/>
    <col min="12578" max="12578" width="16.6640625" style="2" customWidth="1"/>
    <col min="12579" max="12579" width="1.6640625" style="2" customWidth="1"/>
    <col min="12580" max="12820" width="9" style="2"/>
    <col min="12821" max="12822" width="1.6640625" style="2" customWidth="1"/>
    <col min="12823" max="12823" width="4.6640625" style="2" customWidth="1"/>
    <col min="12824" max="12824" width="24.6640625" style="2" customWidth="1"/>
    <col min="12825" max="12825" width="4.6640625" style="2" customWidth="1"/>
    <col min="12826" max="12826" width="14.6640625" style="2" customWidth="1"/>
    <col min="12827" max="12827" width="4.6640625" style="2" customWidth="1"/>
    <col min="12828" max="12828" width="14.6640625" style="2" customWidth="1"/>
    <col min="12829" max="12829" width="4.6640625" style="2" customWidth="1"/>
    <col min="12830" max="12830" width="14.6640625" style="2" customWidth="1"/>
    <col min="12831" max="12831" width="4.6640625" style="2" customWidth="1"/>
    <col min="12832" max="12832" width="14.6640625" style="2" customWidth="1"/>
    <col min="12833" max="12833" width="20.6640625" style="2" customWidth="1"/>
    <col min="12834" max="12834" width="16.6640625" style="2" customWidth="1"/>
    <col min="12835" max="12835" width="1.6640625" style="2" customWidth="1"/>
    <col min="12836" max="13076" width="9" style="2"/>
    <col min="13077" max="13078" width="1.6640625" style="2" customWidth="1"/>
    <col min="13079" max="13079" width="4.6640625" style="2" customWidth="1"/>
    <col min="13080" max="13080" width="24.6640625" style="2" customWidth="1"/>
    <col min="13081" max="13081" width="4.6640625" style="2" customWidth="1"/>
    <col min="13082" max="13082" width="14.6640625" style="2" customWidth="1"/>
    <col min="13083" max="13083" width="4.6640625" style="2" customWidth="1"/>
    <col min="13084" max="13084" width="14.6640625" style="2" customWidth="1"/>
    <col min="13085" max="13085" width="4.6640625" style="2" customWidth="1"/>
    <col min="13086" max="13086" width="14.6640625" style="2" customWidth="1"/>
    <col min="13087" max="13087" width="4.6640625" style="2" customWidth="1"/>
    <col min="13088" max="13088" width="14.6640625" style="2" customWidth="1"/>
    <col min="13089" max="13089" width="20.6640625" style="2" customWidth="1"/>
    <col min="13090" max="13090" width="16.6640625" style="2" customWidth="1"/>
    <col min="13091" max="13091" width="1.6640625" style="2" customWidth="1"/>
    <col min="13092" max="13332" width="9" style="2"/>
    <col min="13333" max="13334" width="1.6640625" style="2" customWidth="1"/>
    <col min="13335" max="13335" width="4.6640625" style="2" customWidth="1"/>
    <col min="13336" max="13336" width="24.6640625" style="2" customWidth="1"/>
    <col min="13337" max="13337" width="4.6640625" style="2" customWidth="1"/>
    <col min="13338" max="13338" width="14.6640625" style="2" customWidth="1"/>
    <col min="13339" max="13339" width="4.6640625" style="2" customWidth="1"/>
    <col min="13340" max="13340" width="14.6640625" style="2" customWidth="1"/>
    <col min="13341" max="13341" width="4.6640625" style="2" customWidth="1"/>
    <col min="13342" max="13342" width="14.6640625" style="2" customWidth="1"/>
    <col min="13343" max="13343" width="4.6640625" style="2" customWidth="1"/>
    <col min="13344" max="13344" width="14.6640625" style="2" customWidth="1"/>
    <col min="13345" max="13345" width="20.6640625" style="2" customWidth="1"/>
    <col min="13346" max="13346" width="16.6640625" style="2" customWidth="1"/>
    <col min="13347" max="13347" width="1.6640625" style="2" customWidth="1"/>
    <col min="13348" max="13588" width="9" style="2"/>
    <col min="13589" max="13590" width="1.6640625" style="2" customWidth="1"/>
    <col min="13591" max="13591" width="4.6640625" style="2" customWidth="1"/>
    <col min="13592" max="13592" width="24.6640625" style="2" customWidth="1"/>
    <col min="13593" max="13593" width="4.6640625" style="2" customWidth="1"/>
    <col min="13594" max="13594" width="14.6640625" style="2" customWidth="1"/>
    <col min="13595" max="13595" width="4.6640625" style="2" customWidth="1"/>
    <col min="13596" max="13596" width="14.6640625" style="2" customWidth="1"/>
    <col min="13597" max="13597" width="4.6640625" style="2" customWidth="1"/>
    <col min="13598" max="13598" width="14.6640625" style="2" customWidth="1"/>
    <col min="13599" max="13599" width="4.6640625" style="2" customWidth="1"/>
    <col min="13600" max="13600" width="14.6640625" style="2" customWidth="1"/>
    <col min="13601" max="13601" width="20.6640625" style="2" customWidth="1"/>
    <col min="13602" max="13602" width="16.6640625" style="2" customWidth="1"/>
    <col min="13603" max="13603" width="1.6640625" style="2" customWidth="1"/>
    <col min="13604" max="13844" width="9" style="2"/>
    <col min="13845" max="13846" width="1.6640625" style="2" customWidth="1"/>
    <col min="13847" max="13847" width="4.6640625" style="2" customWidth="1"/>
    <col min="13848" max="13848" width="24.6640625" style="2" customWidth="1"/>
    <col min="13849" max="13849" width="4.6640625" style="2" customWidth="1"/>
    <col min="13850" max="13850" width="14.6640625" style="2" customWidth="1"/>
    <col min="13851" max="13851" width="4.6640625" style="2" customWidth="1"/>
    <col min="13852" max="13852" width="14.6640625" style="2" customWidth="1"/>
    <col min="13853" max="13853" width="4.6640625" style="2" customWidth="1"/>
    <col min="13854" max="13854" width="14.6640625" style="2" customWidth="1"/>
    <col min="13855" max="13855" width="4.6640625" style="2" customWidth="1"/>
    <col min="13856" max="13856" width="14.6640625" style="2" customWidth="1"/>
    <col min="13857" max="13857" width="20.6640625" style="2" customWidth="1"/>
    <col min="13858" max="13858" width="16.6640625" style="2" customWidth="1"/>
    <col min="13859" max="13859" width="1.6640625" style="2" customWidth="1"/>
    <col min="13860" max="14100" width="9" style="2"/>
    <col min="14101" max="14102" width="1.6640625" style="2" customWidth="1"/>
    <col min="14103" max="14103" width="4.6640625" style="2" customWidth="1"/>
    <col min="14104" max="14104" width="24.6640625" style="2" customWidth="1"/>
    <col min="14105" max="14105" width="4.6640625" style="2" customWidth="1"/>
    <col min="14106" max="14106" width="14.6640625" style="2" customWidth="1"/>
    <col min="14107" max="14107" width="4.6640625" style="2" customWidth="1"/>
    <col min="14108" max="14108" width="14.6640625" style="2" customWidth="1"/>
    <col min="14109" max="14109" width="4.6640625" style="2" customWidth="1"/>
    <col min="14110" max="14110" width="14.6640625" style="2" customWidth="1"/>
    <col min="14111" max="14111" width="4.6640625" style="2" customWidth="1"/>
    <col min="14112" max="14112" width="14.6640625" style="2" customWidth="1"/>
    <col min="14113" max="14113" width="20.6640625" style="2" customWidth="1"/>
    <col min="14114" max="14114" width="16.6640625" style="2" customWidth="1"/>
    <col min="14115" max="14115" width="1.6640625" style="2" customWidth="1"/>
    <col min="14116" max="14356" width="9" style="2"/>
    <col min="14357" max="14358" width="1.6640625" style="2" customWidth="1"/>
    <col min="14359" max="14359" width="4.6640625" style="2" customWidth="1"/>
    <col min="14360" max="14360" width="24.6640625" style="2" customWidth="1"/>
    <col min="14361" max="14361" width="4.6640625" style="2" customWidth="1"/>
    <col min="14362" max="14362" width="14.6640625" style="2" customWidth="1"/>
    <col min="14363" max="14363" width="4.6640625" style="2" customWidth="1"/>
    <col min="14364" max="14364" width="14.6640625" style="2" customWidth="1"/>
    <col min="14365" max="14365" width="4.6640625" style="2" customWidth="1"/>
    <col min="14366" max="14366" width="14.6640625" style="2" customWidth="1"/>
    <col min="14367" max="14367" width="4.6640625" style="2" customWidth="1"/>
    <col min="14368" max="14368" width="14.6640625" style="2" customWidth="1"/>
    <col min="14369" max="14369" width="20.6640625" style="2" customWidth="1"/>
    <col min="14370" max="14370" width="16.6640625" style="2" customWidth="1"/>
    <col min="14371" max="14371" width="1.6640625" style="2" customWidth="1"/>
    <col min="14372" max="14612" width="9" style="2"/>
    <col min="14613" max="14614" width="1.6640625" style="2" customWidth="1"/>
    <col min="14615" max="14615" width="4.6640625" style="2" customWidth="1"/>
    <col min="14616" max="14616" width="24.6640625" style="2" customWidth="1"/>
    <col min="14617" max="14617" width="4.6640625" style="2" customWidth="1"/>
    <col min="14618" max="14618" width="14.6640625" style="2" customWidth="1"/>
    <col min="14619" max="14619" width="4.6640625" style="2" customWidth="1"/>
    <col min="14620" max="14620" width="14.6640625" style="2" customWidth="1"/>
    <col min="14621" max="14621" width="4.6640625" style="2" customWidth="1"/>
    <col min="14622" max="14622" width="14.6640625" style="2" customWidth="1"/>
    <col min="14623" max="14623" width="4.6640625" style="2" customWidth="1"/>
    <col min="14624" max="14624" width="14.6640625" style="2" customWidth="1"/>
    <col min="14625" max="14625" width="20.6640625" style="2" customWidth="1"/>
    <col min="14626" max="14626" width="16.6640625" style="2" customWidth="1"/>
    <col min="14627" max="14627" width="1.6640625" style="2" customWidth="1"/>
    <col min="14628" max="14868" width="9" style="2"/>
    <col min="14869" max="14870" width="1.6640625" style="2" customWidth="1"/>
    <col min="14871" max="14871" width="4.6640625" style="2" customWidth="1"/>
    <col min="14872" max="14872" width="24.6640625" style="2" customWidth="1"/>
    <col min="14873" max="14873" width="4.6640625" style="2" customWidth="1"/>
    <col min="14874" max="14874" width="14.6640625" style="2" customWidth="1"/>
    <col min="14875" max="14875" width="4.6640625" style="2" customWidth="1"/>
    <col min="14876" max="14876" width="14.6640625" style="2" customWidth="1"/>
    <col min="14877" max="14877" width="4.6640625" style="2" customWidth="1"/>
    <col min="14878" max="14878" width="14.6640625" style="2" customWidth="1"/>
    <col min="14879" max="14879" width="4.6640625" style="2" customWidth="1"/>
    <col min="14880" max="14880" width="14.6640625" style="2" customWidth="1"/>
    <col min="14881" max="14881" width="20.6640625" style="2" customWidth="1"/>
    <col min="14882" max="14882" width="16.6640625" style="2" customWidth="1"/>
    <col min="14883" max="14883" width="1.6640625" style="2" customWidth="1"/>
    <col min="14884" max="15124" width="9" style="2"/>
    <col min="15125" max="15126" width="1.6640625" style="2" customWidth="1"/>
    <col min="15127" max="15127" width="4.6640625" style="2" customWidth="1"/>
    <col min="15128" max="15128" width="24.6640625" style="2" customWidth="1"/>
    <col min="15129" max="15129" width="4.6640625" style="2" customWidth="1"/>
    <col min="15130" max="15130" width="14.6640625" style="2" customWidth="1"/>
    <col min="15131" max="15131" width="4.6640625" style="2" customWidth="1"/>
    <col min="15132" max="15132" width="14.6640625" style="2" customWidth="1"/>
    <col min="15133" max="15133" width="4.6640625" style="2" customWidth="1"/>
    <col min="15134" max="15134" width="14.6640625" style="2" customWidth="1"/>
    <col min="15135" max="15135" width="4.6640625" style="2" customWidth="1"/>
    <col min="15136" max="15136" width="14.6640625" style="2" customWidth="1"/>
    <col min="15137" max="15137" width="20.6640625" style="2" customWidth="1"/>
    <col min="15138" max="15138" width="16.6640625" style="2" customWidth="1"/>
    <col min="15139" max="15139" width="1.6640625" style="2" customWidth="1"/>
    <col min="15140" max="15380" width="9" style="2"/>
    <col min="15381" max="15382" width="1.6640625" style="2" customWidth="1"/>
    <col min="15383" max="15383" width="4.6640625" style="2" customWidth="1"/>
    <col min="15384" max="15384" width="24.6640625" style="2" customWidth="1"/>
    <col min="15385" max="15385" width="4.6640625" style="2" customWidth="1"/>
    <col min="15386" max="15386" width="14.6640625" style="2" customWidth="1"/>
    <col min="15387" max="15387" width="4.6640625" style="2" customWidth="1"/>
    <col min="15388" max="15388" width="14.6640625" style="2" customWidth="1"/>
    <col min="15389" max="15389" width="4.6640625" style="2" customWidth="1"/>
    <col min="15390" max="15390" width="14.6640625" style="2" customWidth="1"/>
    <col min="15391" max="15391" width="4.6640625" style="2" customWidth="1"/>
    <col min="15392" max="15392" width="14.6640625" style="2" customWidth="1"/>
    <col min="15393" max="15393" width="20.6640625" style="2" customWidth="1"/>
    <col min="15394" max="15394" width="16.6640625" style="2" customWidth="1"/>
    <col min="15395" max="15395" width="1.6640625" style="2" customWidth="1"/>
    <col min="15396" max="15636" width="9" style="2"/>
    <col min="15637" max="15638" width="1.6640625" style="2" customWidth="1"/>
    <col min="15639" max="15639" width="4.6640625" style="2" customWidth="1"/>
    <col min="15640" max="15640" width="24.6640625" style="2" customWidth="1"/>
    <col min="15641" max="15641" width="4.6640625" style="2" customWidth="1"/>
    <col min="15642" max="15642" width="14.6640625" style="2" customWidth="1"/>
    <col min="15643" max="15643" width="4.6640625" style="2" customWidth="1"/>
    <col min="15644" max="15644" width="14.6640625" style="2" customWidth="1"/>
    <col min="15645" max="15645" width="4.6640625" style="2" customWidth="1"/>
    <col min="15646" max="15646" width="14.6640625" style="2" customWidth="1"/>
    <col min="15647" max="15647" width="4.6640625" style="2" customWidth="1"/>
    <col min="15648" max="15648" width="14.6640625" style="2" customWidth="1"/>
    <col min="15649" max="15649" width="20.6640625" style="2" customWidth="1"/>
    <col min="15650" max="15650" width="16.6640625" style="2" customWidth="1"/>
    <col min="15651" max="15651" width="1.6640625" style="2" customWidth="1"/>
    <col min="15652" max="15892" width="9" style="2"/>
    <col min="15893" max="15894" width="1.6640625" style="2" customWidth="1"/>
    <col min="15895" max="15895" width="4.6640625" style="2" customWidth="1"/>
    <col min="15896" max="15896" width="24.6640625" style="2" customWidth="1"/>
    <col min="15897" max="15897" width="4.6640625" style="2" customWidth="1"/>
    <col min="15898" max="15898" width="14.6640625" style="2" customWidth="1"/>
    <col min="15899" max="15899" width="4.6640625" style="2" customWidth="1"/>
    <col min="15900" max="15900" width="14.6640625" style="2" customWidth="1"/>
    <col min="15901" max="15901" width="4.6640625" style="2" customWidth="1"/>
    <col min="15902" max="15902" width="14.6640625" style="2" customWidth="1"/>
    <col min="15903" max="15903" width="4.6640625" style="2" customWidth="1"/>
    <col min="15904" max="15904" width="14.6640625" style="2" customWidth="1"/>
    <col min="15905" max="15905" width="20.6640625" style="2" customWidth="1"/>
    <col min="15906" max="15906" width="16.6640625" style="2" customWidth="1"/>
    <col min="15907" max="15907" width="1.6640625" style="2" customWidth="1"/>
    <col min="15908" max="16148" width="9" style="2"/>
    <col min="16149" max="16150" width="1.6640625" style="2" customWidth="1"/>
    <col min="16151" max="16151" width="4.6640625" style="2" customWidth="1"/>
    <col min="16152" max="16152" width="24.6640625" style="2" customWidth="1"/>
    <col min="16153" max="16153" width="4.6640625" style="2" customWidth="1"/>
    <col min="16154" max="16154" width="14.6640625" style="2" customWidth="1"/>
    <col min="16155" max="16155" width="4.6640625" style="2" customWidth="1"/>
    <col min="16156" max="16156" width="14.6640625" style="2" customWidth="1"/>
    <col min="16157" max="16157" width="4.6640625" style="2" customWidth="1"/>
    <col min="16158" max="16158" width="14.6640625" style="2" customWidth="1"/>
    <col min="16159" max="16159" width="4.6640625" style="2" customWidth="1"/>
    <col min="16160" max="16160" width="14.6640625" style="2" customWidth="1"/>
    <col min="16161" max="16161" width="20.6640625" style="2" customWidth="1"/>
    <col min="16162" max="16162" width="16.6640625" style="2" customWidth="1"/>
    <col min="16163" max="16163" width="1.6640625" style="2" customWidth="1"/>
    <col min="16164" max="16384" width="9" style="2"/>
  </cols>
  <sheetData>
    <row r="1" spans="3:43" ht="20.100000000000001" customHeight="1" x14ac:dyDescent="0.2">
      <c r="C1" s="2" t="s">
        <v>15</v>
      </c>
      <c r="AI1" s="3"/>
      <c r="AJ1" s="3"/>
      <c r="AK1" s="1" t="s">
        <v>3</v>
      </c>
    </row>
    <row r="2" spans="3:43" ht="20.100000000000001" customHeight="1" x14ac:dyDescent="0.2">
      <c r="C2" s="92" t="s">
        <v>71</v>
      </c>
      <c r="D2" s="92"/>
      <c r="E2" s="72" t="str">
        <f>C3&amp;". "&amp;D3</f>
        <v>A. 長生高校A</v>
      </c>
      <c r="F2" s="73"/>
      <c r="G2" s="73"/>
      <c r="H2" s="73"/>
      <c r="I2" s="73"/>
      <c r="J2" s="74"/>
      <c r="K2" s="93" t="str">
        <f>C8&amp;". "&amp;D8</f>
        <v>B. 茂原グリーン</v>
      </c>
      <c r="L2" s="94"/>
      <c r="M2" s="94"/>
      <c r="N2" s="94"/>
      <c r="O2" s="94"/>
      <c r="P2" s="95"/>
      <c r="Q2" s="72" t="str">
        <f>C13&amp;". "&amp;D13</f>
        <v>C. 若草A</v>
      </c>
      <c r="R2" s="73"/>
      <c r="S2" s="73"/>
      <c r="T2" s="73"/>
      <c r="U2" s="73"/>
      <c r="V2" s="74"/>
      <c r="W2" s="72" t="str">
        <f>C18&amp;". "&amp;D18</f>
        <v>D. JDI-A</v>
      </c>
      <c r="X2" s="73"/>
      <c r="Y2" s="73"/>
      <c r="Z2" s="73"/>
      <c r="AA2" s="73"/>
      <c r="AB2" s="74"/>
      <c r="AC2" s="72" t="str">
        <f>C23&amp;". "&amp;D23</f>
        <v>E. 夢蔵C</v>
      </c>
      <c r="AD2" s="73"/>
      <c r="AE2" s="73"/>
      <c r="AF2" s="73"/>
      <c r="AG2" s="73"/>
      <c r="AH2" s="74"/>
      <c r="AI2" s="72" t="s">
        <v>28</v>
      </c>
      <c r="AJ2" s="73"/>
      <c r="AK2" s="73"/>
      <c r="AL2" s="73"/>
      <c r="AM2" s="73"/>
      <c r="AN2" s="74"/>
      <c r="AO2" s="90" t="s">
        <v>7</v>
      </c>
      <c r="AP2" s="91"/>
      <c r="AQ2" s="45" t="s">
        <v>0</v>
      </c>
    </row>
    <row r="3" spans="3:43" ht="20.100000000000001" customHeight="1" x14ac:dyDescent="0.2">
      <c r="C3" s="75" t="s">
        <v>20</v>
      </c>
      <c r="D3" s="78" t="s">
        <v>16</v>
      </c>
      <c r="E3" s="81"/>
      <c r="F3" s="82"/>
      <c r="G3" s="82"/>
      <c r="H3" s="82"/>
      <c r="I3" s="82"/>
      <c r="J3" s="82"/>
      <c r="K3" s="54"/>
      <c r="L3" s="55"/>
      <c r="M3" s="56"/>
      <c r="N3" s="57"/>
      <c r="O3" s="56"/>
      <c r="P3" s="58"/>
      <c r="Q3" s="6" t="s">
        <v>10</v>
      </c>
      <c r="R3" s="15"/>
      <c r="S3" s="30">
        <v>2</v>
      </c>
      <c r="T3" s="31" t="s">
        <v>1</v>
      </c>
      <c r="U3" s="30">
        <v>1</v>
      </c>
      <c r="V3" s="32"/>
      <c r="W3" s="6" t="s">
        <v>10</v>
      </c>
      <c r="X3" s="15"/>
      <c r="Y3" s="30">
        <v>1</v>
      </c>
      <c r="Z3" s="31" t="s">
        <v>1</v>
      </c>
      <c r="AA3" s="30">
        <v>2</v>
      </c>
      <c r="AB3" s="32"/>
      <c r="AC3" s="6" t="s">
        <v>10</v>
      </c>
      <c r="AD3" s="15"/>
      <c r="AE3" s="30">
        <v>2</v>
      </c>
      <c r="AF3" s="31" t="s">
        <v>1</v>
      </c>
      <c r="AG3" s="30">
        <v>1</v>
      </c>
      <c r="AH3" s="32"/>
      <c r="AI3" s="54"/>
      <c r="AJ3" s="55"/>
      <c r="AK3" s="56"/>
      <c r="AL3" s="57"/>
      <c r="AM3" s="56"/>
      <c r="AN3" s="58"/>
      <c r="AO3" s="38" t="s">
        <v>8</v>
      </c>
      <c r="AP3" s="44"/>
      <c r="AQ3" s="69">
        <v>4</v>
      </c>
    </row>
    <row r="4" spans="3:43" ht="20.100000000000001" customHeight="1" x14ac:dyDescent="0.2">
      <c r="C4" s="76"/>
      <c r="D4" s="79"/>
      <c r="E4" s="84"/>
      <c r="F4" s="85"/>
      <c r="G4" s="85"/>
      <c r="H4" s="85"/>
      <c r="I4" s="85"/>
      <c r="J4" s="85"/>
      <c r="K4" s="59"/>
      <c r="L4" s="50"/>
      <c r="M4" s="51"/>
      <c r="N4" s="52"/>
      <c r="O4" s="53"/>
      <c r="P4" s="60"/>
      <c r="Q4" s="7" t="s">
        <v>11</v>
      </c>
      <c r="R4" s="35" t="s">
        <v>10</v>
      </c>
      <c r="S4" s="18">
        <v>4</v>
      </c>
      <c r="T4" s="19" t="s">
        <v>1</v>
      </c>
      <c r="U4" s="20">
        <v>1</v>
      </c>
      <c r="V4" s="21" t="str">
        <f t="shared" ref="V4:V6" si="0">IF(S4&lt;U4,"○",IF(S4&gt;U4,"×"," "))</f>
        <v>×</v>
      </c>
      <c r="W4" s="7" t="s">
        <v>11</v>
      </c>
      <c r="X4" s="35" t="s">
        <v>10</v>
      </c>
      <c r="Y4" s="18">
        <v>1</v>
      </c>
      <c r="Z4" s="19" t="s">
        <v>1</v>
      </c>
      <c r="AA4" s="20">
        <v>4</v>
      </c>
      <c r="AB4" s="21" t="str">
        <f t="shared" ref="AB4:AB6" si="1">IF(Y4&lt;AA4,"○",IF(Y4&gt;AA4,"×"," "))</f>
        <v>○</v>
      </c>
      <c r="AC4" s="7" t="s">
        <v>11</v>
      </c>
      <c r="AD4" s="35" t="s">
        <v>10</v>
      </c>
      <c r="AE4" s="18">
        <v>4</v>
      </c>
      <c r="AF4" s="19" t="s">
        <v>1</v>
      </c>
      <c r="AG4" s="20">
        <v>3</v>
      </c>
      <c r="AH4" s="21" t="str">
        <f t="shared" ref="AH4:AH6" si="2">IF(AE4&lt;AG4,"○",IF(AE4&gt;AG4,"×"," "))</f>
        <v>×</v>
      </c>
      <c r="AI4" s="59"/>
      <c r="AJ4" s="50"/>
      <c r="AK4" s="51"/>
      <c r="AL4" s="52"/>
      <c r="AM4" s="53"/>
      <c r="AN4" s="60"/>
      <c r="AO4" s="33" t="s">
        <v>4</v>
      </c>
      <c r="AP4" s="39">
        <v>0.55500000000000005</v>
      </c>
      <c r="AQ4" s="70"/>
    </row>
    <row r="5" spans="3:43" ht="20.100000000000001" customHeight="1" x14ac:dyDescent="0.2">
      <c r="C5" s="76"/>
      <c r="D5" s="79"/>
      <c r="E5" s="84"/>
      <c r="F5" s="85"/>
      <c r="G5" s="85"/>
      <c r="H5" s="85"/>
      <c r="I5" s="85"/>
      <c r="J5" s="85"/>
      <c r="K5" s="59"/>
      <c r="L5" s="50"/>
      <c r="M5" s="51"/>
      <c r="N5" s="52"/>
      <c r="O5" s="53"/>
      <c r="P5" s="60"/>
      <c r="Q5" s="8" t="s">
        <v>12</v>
      </c>
      <c r="R5" s="36" t="s">
        <v>10</v>
      </c>
      <c r="S5" s="5">
        <v>4</v>
      </c>
      <c r="T5" s="4" t="s">
        <v>1</v>
      </c>
      <c r="U5" s="16">
        <v>3</v>
      </c>
      <c r="V5" s="22" t="str">
        <f t="shared" si="0"/>
        <v>×</v>
      </c>
      <c r="W5" s="8" t="s">
        <v>12</v>
      </c>
      <c r="X5" s="36" t="s">
        <v>10</v>
      </c>
      <c r="Y5" s="5">
        <v>3</v>
      </c>
      <c r="Z5" s="4" t="s">
        <v>1</v>
      </c>
      <c r="AA5" s="16">
        <v>4</v>
      </c>
      <c r="AB5" s="22" t="str">
        <f t="shared" si="1"/>
        <v>○</v>
      </c>
      <c r="AC5" s="8" t="s">
        <v>12</v>
      </c>
      <c r="AD5" s="36" t="s">
        <v>10</v>
      </c>
      <c r="AE5" s="5">
        <v>4</v>
      </c>
      <c r="AF5" s="4" t="s">
        <v>1</v>
      </c>
      <c r="AG5" s="16">
        <v>1</v>
      </c>
      <c r="AH5" s="22" t="str">
        <f t="shared" si="2"/>
        <v>×</v>
      </c>
      <c r="AI5" s="59"/>
      <c r="AJ5" s="50"/>
      <c r="AK5" s="51"/>
      <c r="AL5" s="52"/>
      <c r="AM5" s="53"/>
      <c r="AN5" s="60"/>
      <c r="AO5" s="34" t="s">
        <v>6</v>
      </c>
      <c r="AP5" s="40">
        <v>2</v>
      </c>
      <c r="AQ5" s="70"/>
    </row>
    <row r="6" spans="3:43" ht="20.100000000000001" customHeight="1" x14ac:dyDescent="0.2">
      <c r="C6" s="76"/>
      <c r="D6" s="79"/>
      <c r="E6" s="84"/>
      <c r="F6" s="85"/>
      <c r="G6" s="85"/>
      <c r="H6" s="85"/>
      <c r="I6" s="85"/>
      <c r="J6" s="85"/>
      <c r="K6" s="59"/>
      <c r="L6" s="50"/>
      <c r="M6" s="51"/>
      <c r="N6" s="52"/>
      <c r="O6" s="53"/>
      <c r="P6" s="60"/>
      <c r="Q6" s="49" t="s">
        <v>13</v>
      </c>
      <c r="R6" s="37" t="s">
        <v>10</v>
      </c>
      <c r="S6" s="13">
        <v>3</v>
      </c>
      <c r="T6" s="14" t="s">
        <v>1</v>
      </c>
      <c r="U6" s="17">
        <v>4</v>
      </c>
      <c r="V6" s="23" t="str">
        <f t="shared" si="0"/>
        <v>○</v>
      </c>
      <c r="W6" s="12" t="s">
        <v>13</v>
      </c>
      <c r="X6" s="37" t="s">
        <v>10</v>
      </c>
      <c r="Y6" s="13">
        <v>4</v>
      </c>
      <c r="Z6" s="14" t="s">
        <v>1</v>
      </c>
      <c r="AA6" s="17">
        <v>1</v>
      </c>
      <c r="AB6" s="23" t="str">
        <f t="shared" si="1"/>
        <v>×</v>
      </c>
      <c r="AC6" s="12" t="s">
        <v>13</v>
      </c>
      <c r="AD6" s="37" t="s">
        <v>10</v>
      </c>
      <c r="AE6" s="13">
        <v>1</v>
      </c>
      <c r="AF6" s="14" t="s">
        <v>1</v>
      </c>
      <c r="AG6" s="17">
        <v>4</v>
      </c>
      <c r="AH6" s="23" t="str">
        <f t="shared" si="2"/>
        <v>○</v>
      </c>
      <c r="AI6" s="59"/>
      <c r="AJ6" s="50"/>
      <c r="AK6" s="51"/>
      <c r="AL6" s="52"/>
      <c r="AM6" s="53"/>
      <c r="AN6" s="60"/>
      <c r="AO6" s="24" t="s">
        <v>5</v>
      </c>
      <c r="AP6" s="41">
        <v>0.52800000000000002</v>
      </c>
      <c r="AQ6" s="70"/>
    </row>
    <row r="7" spans="3:43" ht="20.100000000000001" customHeight="1" x14ac:dyDescent="0.2">
      <c r="C7" s="77"/>
      <c r="D7" s="80"/>
      <c r="E7" s="87"/>
      <c r="F7" s="88"/>
      <c r="G7" s="88"/>
      <c r="H7" s="88"/>
      <c r="I7" s="88"/>
      <c r="J7" s="88"/>
      <c r="K7" s="61"/>
      <c r="L7" s="11"/>
      <c r="M7" s="27"/>
      <c r="N7" s="28"/>
      <c r="O7" s="10"/>
      <c r="P7" s="29"/>
      <c r="Q7" s="9" t="s">
        <v>2</v>
      </c>
      <c r="R7" s="11"/>
      <c r="S7" s="27">
        <v>11</v>
      </c>
      <c r="T7" s="28" t="s">
        <v>1</v>
      </c>
      <c r="U7" s="10">
        <v>8</v>
      </c>
      <c r="V7" s="29"/>
      <c r="W7" s="9" t="s">
        <v>2</v>
      </c>
      <c r="X7" s="11"/>
      <c r="Y7" s="27">
        <v>8</v>
      </c>
      <c r="Z7" s="28" t="s">
        <v>1</v>
      </c>
      <c r="AA7" s="10">
        <v>9</v>
      </c>
      <c r="AB7" s="29"/>
      <c r="AC7" s="9" t="s">
        <v>2</v>
      </c>
      <c r="AD7" s="11"/>
      <c r="AE7" s="27">
        <v>9</v>
      </c>
      <c r="AF7" s="28" t="s">
        <v>1</v>
      </c>
      <c r="AG7" s="10">
        <v>8</v>
      </c>
      <c r="AH7" s="29"/>
      <c r="AI7" s="61"/>
      <c r="AJ7" s="11"/>
      <c r="AK7" s="27"/>
      <c r="AL7" s="28"/>
      <c r="AM7" s="10"/>
      <c r="AN7" s="29"/>
      <c r="AO7" s="25">
        <f>SUM(P7,V7,AB7,AH7,AN7)</f>
        <v>0</v>
      </c>
      <c r="AP7" s="42" t="s">
        <v>42</v>
      </c>
      <c r="AQ7" s="70"/>
    </row>
    <row r="8" spans="3:43" ht="20.100000000000001" customHeight="1" x14ac:dyDescent="0.2">
      <c r="C8" s="75" t="s">
        <v>21</v>
      </c>
      <c r="D8" s="78" t="s">
        <v>17</v>
      </c>
      <c r="E8" s="54"/>
      <c r="F8" s="55"/>
      <c r="G8" s="56"/>
      <c r="H8" s="57"/>
      <c r="I8" s="56"/>
      <c r="J8" s="58"/>
      <c r="K8" s="84"/>
      <c r="L8" s="85"/>
      <c r="M8" s="85"/>
      <c r="N8" s="85"/>
      <c r="O8" s="85"/>
      <c r="P8" s="86"/>
      <c r="Q8" s="54"/>
      <c r="R8" s="55"/>
      <c r="S8" s="56"/>
      <c r="T8" s="57"/>
      <c r="U8" s="56"/>
      <c r="V8" s="58"/>
      <c r="W8" s="6" t="s">
        <v>10</v>
      </c>
      <c r="X8" s="15"/>
      <c r="Y8" s="30">
        <v>2</v>
      </c>
      <c r="Z8" s="31" t="s">
        <v>1</v>
      </c>
      <c r="AA8" s="30">
        <v>1</v>
      </c>
      <c r="AB8" s="32"/>
      <c r="AC8" s="6" t="s">
        <v>10</v>
      </c>
      <c r="AD8" s="15"/>
      <c r="AE8" s="30">
        <v>3</v>
      </c>
      <c r="AF8" s="31" t="s">
        <v>1</v>
      </c>
      <c r="AG8" s="30">
        <v>0</v>
      </c>
      <c r="AH8" s="32"/>
      <c r="AI8" s="6" t="s">
        <v>10</v>
      </c>
      <c r="AJ8" s="15"/>
      <c r="AK8" s="30">
        <v>3</v>
      </c>
      <c r="AL8" s="31" t="s">
        <v>1</v>
      </c>
      <c r="AM8" s="30">
        <v>0</v>
      </c>
      <c r="AN8" s="32"/>
      <c r="AO8" s="38" t="s">
        <v>8</v>
      </c>
      <c r="AP8" s="44"/>
      <c r="AQ8" s="69">
        <v>1</v>
      </c>
    </row>
    <row r="9" spans="3:43" ht="20.100000000000001" customHeight="1" x14ac:dyDescent="0.2">
      <c r="C9" s="76"/>
      <c r="D9" s="79"/>
      <c r="E9" s="59"/>
      <c r="F9" s="50"/>
      <c r="G9" s="51"/>
      <c r="H9" s="52"/>
      <c r="I9" s="53"/>
      <c r="J9" s="60"/>
      <c r="K9" s="84"/>
      <c r="L9" s="85"/>
      <c r="M9" s="85"/>
      <c r="N9" s="85"/>
      <c r="O9" s="85"/>
      <c r="P9" s="86"/>
      <c r="Q9" s="59"/>
      <c r="R9" s="50"/>
      <c r="S9" s="51"/>
      <c r="T9" s="52"/>
      <c r="U9" s="53"/>
      <c r="V9" s="60"/>
      <c r="W9" s="7" t="s">
        <v>11</v>
      </c>
      <c r="X9" s="35" t="s">
        <v>10</v>
      </c>
      <c r="Y9" s="18">
        <v>4</v>
      </c>
      <c r="Z9" s="19" t="s">
        <v>1</v>
      </c>
      <c r="AA9" s="20">
        <v>1</v>
      </c>
      <c r="AB9" s="21" t="str">
        <f t="shared" ref="AB9:AB11" si="3">IF(Y9&lt;AA9,"○",IF(Y9&gt;AA9,"×"," "))</f>
        <v>×</v>
      </c>
      <c r="AC9" s="7" t="s">
        <v>11</v>
      </c>
      <c r="AD9" s="35" t="s">
        <v>10</v>
      </c>
      <c r="AE9" s="18">
        <v>4</v>
      </c>
      <c r="AF9" s="19" t="s">
        <v>1</v>
      </c>
      <c r="AG9" s="20">
        <v>0</v>
      </c>
      <c r="AH9" s="21" t="str">
        <f t="shared" ref="AH9:AH11" si="4">IF(AE9&lt;AG9,"○",IF(AE9&gt;AG9,"×"," "))</f>
        <v>×</v>
      </c>
      <c r="AI9" s="7" t="s">
        <v>11</v>
      </c>
      <c r="AJ9" s="35" t="s">
        <v>10</v>
      </c>
      <c r="AK9" s="18">
        <v>4</v>
      </c>
      <c r="AL9" s="19" t="s">
        <v>1</v>
      </c>
      <c r="AM9" s="20">
        <v>1</v>
      </c>
      <c r="AN9" s="21" t="str">
        <f t="shared" ref="AN9:AN11" si="5">IF(AK9&lt;AM9,"○",IF(AK9&gt;AM9,"×"," "))</f>
        <v>×</v>
      </c>
      <c r="AO9" s="33" t="s">
        <v>4</v>
      </c>
      <c r="AP9" s="39">
        <v>1</v>
      </c>
      <c r="AQ9" s="70"/>
    </row>
    <row r="10" spans="3:43" ht="20.100000000000001" customHeight="1" x14ac:dyDescent="0.2">
      <c r="C10" s="76"/>
      <c r="D10" s="79"/>
      <c r="E10" s="59"/>
      <c r="F10" s="50"/>
      <c r="G10" s="51"/>
      <c r="H10" s="52"/>
      <c r="I10" s="53"/>
      <c r="J10" s="60"/>
      <c r="K10" s="84"/>
      <c r="L10" s="85"/>
      <c r="M10" s="85"/>
      <c r="N10" s="85"/>
      <c r="O10" s="85"/>
      <c r="P10" s="86"/>
      <c r="Q10" s="59"/>
      <c r="R10" s="50"/>
      <c r="S10" s="51"/>
      <c r="T10" s="52"/>
      <c r="U10" s="53"/>
      <c r="V10" s="60"/>
      <c r="W10" s="8" t="s">
        <v>12</v>
      </c>
      <c r="X10" s="36" t="s">
        <v>10</v>
      </c>
      <c r="Y10" s="5">
        <v>0</v>
      </c>
      <c r="Z10" s="4" t="s">
        <v>1</v>
      </c>
      <c r="AA10" s="16">
        <v>4</v>
      </c>
      <c r="AB10" s="22" t="str">
        <f t="shared" si="3"/>
        <v>○</v>
      </c>
      <c r="AC10" s="8" t="s">
        <v>12</v>
      </c>
      <c r="AD10" s="36" t="s">
        <v>10</v>
      </c>
      <c r="AE10" s="5">
        <v>4</v>
      </c>
      <c r="AF10" s="4" t="s">
        <v>1</v>
      </c>
      <c r="AG10" s="16">
        <v>0</v>
      </c>
      <c r="AH10" s="22" t="str">
        <f t="shared" si="4"/>
        <v>×</v>
      </c>
      <c r="AI10" s="8" t="s">
        <v>12</v>
      </c>
      <c r="AJ10" s="36" t="s">
        <v>10</v>
      </c>
      <c r="AK10" s="5">
        <v>4</v>
      </c>
      <c r="AL10" s="4" t="s">
        <v>1</v>
      </c>
      <c r="AM10" s="16">
        <v>1</v>
      </c>
      <c r="AN10" s="22" t="str">
        <f t="shared" si="5"/>
        <v>×</v>
      </c>
      <c r="AO10" s="34" t="s">
        <v>6</v>
      </c>
      <c r="AP10" s="40">
        <v>3</v>
      </c>
      <c r="AQ10" s="70"/>
    </row>
    <row r="11" spans="3:43" ht="20.100000000000001" customHeight="1" x14ac:dyDescent="0.2">
      <c r="C11" s="76"/>
      <c r="D11" s="79"/>
      <c r="E11" s="59"/>
      <c r="F11" s="50"/>
      <c r="G11" s="51"/>
      <c r="H11" s="52"/>
      <c r="I11" s="53"/>
      <c r="J11" s="60"/>
      <c r="K11" s="84"/>
      <c r="L11" s="85"/>
      <c r="M11" s="85"/>
      <c r="N11" s="85"/>
      <c r="O11" s="85"/>
      <c r="P11" s="86"/>
      <c r="Q11" s="59"/>
      <c r="R11" s="50"/>
      <c r="S11" s="51"/>
      <c r="T11" s="52"/>
      <c r="U11" s="53"/>
      <c r="V11" s="60"/>
      <c r="W11" s="12" t="s">
        <v>13</v>
      </c>
      <c r="X11" s="37" t="s">
        <v>10</v>
      </c>
      <c r="Y11" s="13">
        <v>4</v>
      </c>
      <c r="Z11" s="14" t="s">
        <v>1</v>
      </c>
      <c r="AA11" s="17">
        <v>1</v>
      </c>
      <c r="AB11" s="23" t="str">
        <f t="shared" si="3"/>
        <v>×</v>
      </c>
      <c r="AC11" s="12" t="s">
        <v>13</v>
      </c>
      <c r="AD11" s="37" t="s">
        <v>10</v>
      </c>
      <c r="AE11" s="13">
        <v>4</v>
      </c>
      <c r="AF11" s="14" t="s">
        <v>1</v>
      </c>
      <c r="AG11" s="17">
        <v>3</v>
      </c>
      <c r="AH11" s="23" t="str">
        <f t="shared" si="4"/>
        <v>×</v>
      </c>
      <c r="AI11" s="12" t="s">
        <v>13</v>
      </c>
      <c r="AJ11" s="37" t="s">
        <v>10</v>
      </c>
      <c r="AK11" s="13">
        <v>4</v>
      </c>
      <c r="AL11" s="14" t="s">
        <v>1</v>
      </c>
      <c r="AM11" s="17">
        <v>0</v>
      </c>
      <c r="AN11" s="23" t="str">
        <f t="shared" si="5"/>
        <v>×</v>
      </c>
      <c r="AO11" s="24" t="s">
        <v>5</v>
      </c>
      <c r="AP11" s="41" t="s">
        <v>42</v>
      </c>
      <c r="AQ11" s="70"/>
    </row>
    <row r="12" spans="3:43" ht="20.100000000000001" customHeight="1" x14ac:dyDescent="0.2">
      <c r="C12" s="77"/>
      <c r="D12" s="80"/>
      <c r="E12" s="61"/>
      <c r="F12" s="11"/>
      <c r="G12" s="27"/>
      <c r="H12" s="28"/>
      <c r="I12" s="10"/>
      <c r="J12" s="29"/>
      <c r="K12" s="87"/>
      <c r="L12" s="88"/>
      <c r="M12" s="88"/>
      <c r="N12" s="88"/>
      <c r="O12" s="88"/>
      <c r="P12" s="89"/>
      <c r="Q12" s="61"/>
      <c r="R12" s="11"/>
      <c r="S12" s="27"/>
      <c r="T12" s="28"/>
      <c r="U12" s="10"/>
      <c r="V12" s="29"/>
      <c r="W12" s="9" t="s">
        <v>2</v>
      </c>
      <c r="X12" s="11"/>
      <c r="Y12" s="27">
        <v>8</v>
      </c>
      <c r="Z12" s="28" t="s">
        <v>1</v>
      </c>
      <c r="AA12" s="10">
        <v>6</v>
      </c>
      <c r="AB12" s="29"/>
      <c r="AC12" s="9" t="s">
        <v>2</v>
      </c>
      <c r="AD12" s="11"/>
      <c r="AE12" s="27">
        <v>12</v>
      </c>
      <c r="AF12" s="28" t="s">
        <v>1</v>
      </c>
      <c r="AG12" s="10">
        <v>3</v>
      </c>
      <c r="AH12" s="29"/>
      <c r="AI12" s="9" t="s">
        <v>2</v>
      </c>
      <c r="AJ12" s="11"/>
      <c r="AK12" s="27">
        <v>12</v>
      </c>
      <c r="AL12" s="28" t="s">
        <v>1</v>
      </c>
      <c r="AM12" s="10">
        <v>2</v>
      </c>
      <c r="AN12" s="29"/>
      <c r="AO12" s="25">
        <f>SUM(P12,V12,AB12,AH12,AN12)</f>
        <v>0</v>
      </c>
      <c r="AP12" s="42" t="s">
        <v>42</v>
      </c>
      <c r="AQ12" s="70"/>
    </row>
    <row r="13" spans="3:43" ht="20.100000000000001" customHeight="1" x14ac:dyDescent="0.2">
      <c r="C13" s="75" t="s">
        <v>22</v>
      </c>
      <c r="D13" s="78" t="s">
        <v>18</v>
      </c>
      <c r="E13" s="6" t="str">
        <f>IF(G13&gt;I13,"○",IF(G13&lt;I13,"×"," "))</f>
        <v>×</v>
      </c>
      <c r="F13" s="15"/>
      <c r="G13" s="30">
        <v>1</v>
      </c>
      <c r="H13" s="31" t="s">
        <v>1</v>
      </c>
      <c r="I13" s="30">
        <v>2</v>
      </c>
      <c r="J13" s="32"/>
      <c r="K13" s="54"/>
      <c r="L13" s="55"/>
      <c r="M13" s="56"/>
      <c r="N13" s="57"/>
      <c r="O13" s="56"/>
      <c r="P13" s="58"/>
      <c r="Q13" s="81"/>
      <c r="R13" s="82"/>
      <c r="S13" s="82"/>
      <c r="T13" s="82"/>
      <c r="U13" s="82"/>
      <c r="V13" s="83"/>
      <c r="W13" s="54"/>
      <c r="X13" s="55"/>
      <c r="Y13" s="56"/>
      <c r="Z13" s="57"/>
      <c r="AA13" s="56"/>
      <c r="AB13" s="58"/>
      <c r="AC13" s="6" t="s">
        <v>10</v>
      </c>
      <c r="AD13" s="15"/>
      <c r="AE13" s="30">
        <v>2</v>
      </c>
      <c r="AF13" s="31" t="s">
        <v>1</v>
      </c>
      <c r="AG13" s="30">
        <v>1</v>
      </c>
      <c r="AH13" s="32"/>
      <c r="AI13" s="6" t="s">
        <v>10</v>
      </c>
      <c r="AJ13" s="15"/>
      <c r="AK13" s="30">
        <v>3</v>
      </c>
      <c r="AL13" s="31" t="s">
        <v>1</v>
      </c>
      <c r="AM13" s="30">
        <v>0</v>
      </c>
      <c r="AN13" s="32"/>
      <c r="AO13" s="38" t="s">
        <v>8</v>
      </c>
      <c r="AP13" s="44"/>
      <c r="AQ13" s="69">
        <v>3</v>
      </c>
    </row>
    <row r="14" spans="3:43" ht="20.100000000000001" customHeight="1" x14ac:dyDescent="0.2">
      <c r="C14" s="76"/>
      <c r="D14" s="79"/>
      <c r="E14" s="7" t="s">
        <v>36</v>
      </c>
      <c r="F14" s="35" t="str">
        <f>IF(G14&gt;I14,"○",IF(G14&lt;I14,"×"," "))</f>
        <v>×</v>
      </c>
      <c r="G14" s="18">
        <f>U4</f>
        <v>1</v>
      </c>
      <c r="H14" s="19" t="s">
        <v>1</v>
      </c>
      <c r="I14" s="20">
        <f>S4</f>
        <v>4</v>
      </c>
      <c r="J14" s="21" t="str">
        <f>IF(G14&lt;I14,"○",IF(G14&gt;I14,"×"," "))</f>
        <v>○</v>
      </c>
      <c r="K14" s="59"/>
      <c r="L14" s="50"/>
      <c r="M14" s="51"/>
      <c r="N14" s="52"/>
      <c r="O14" s="53"/>
      <c r="P14" s="60"/>
      <c r="Q14" s="84"/>
      <c r="R14" s="85"/>
      <c r="S14" s="85"/>
      <c r="T14" s="85"/>
      <c r="U14" s="85"/>
      <c r="V14" s="86"/>
      <c r="W14" s="59"/>
      <c r="X14" s="50"/>
      <c r="Y14" s="51"/>
      <c r="Z14" s="52"/>
      <c r="AA14" s="53"/>
      <c r="AB14" s="60"/>
      <c r="AC14" s="7" t="s">
        <v>11</v>
      </c>
      <c r="AD14" s="35" t="s">
        <v>10</v>
      </c>
      <c r="AE14" s="18">
        <v>4</v>
      </c>
      <c r="AF14" s="19" t="s">
        <v>1</v>
      </c>
      <c r="AG14" s="20">
        <v>2</v>
      </c>
      <c r="AH14" s="21" t="str">
        <f t="shared" ref="AH14:AH16" si="6">IF(AE14&lt;AG14,"○",IF(AE14&gt;AG14,"×"," "))</f>
        <v>×</v>
      </c>
      <c r="AI14" s="7" t="s">
        <v>11</v>
      </c>
      <c r="AJ14" s="35" t="s">
        <v>10</v>
      </c>
      <c r="AK14" s="18">
        <v>4</v>
      </c>
      <c r="AL14" s="19" t="s">
        <v>1</v>
      </c>
      <c r="AM14" s="20">
        <v>0</v>
      </c>
      <c r="AN14" s="21" t="str">
        <f t="shared" ref="AN14:AN16" si="7">IF(AK14&lt;AM14,"○",IF(AK14&gt;AM14,"×"," "))</f>
        <v>×</v>
      </c>
      <c r="AO14" s="33" t="s">
        <v>4</v>
      </c>
      <c r="AP14" s="39">
        <v>0.66700000000000004</v>
      </c>
      <c r="AQ14" s="70"/>
    </row>
    <row r="15" spans="3:43" ht="20.100000000000001" customHeight="1" x14ac:dyDescent="0.2">
      <c r="C15" s="76"/>
      <c r="D15" s="79"/>
      <c r="E15" s="8" t="s">
        <v>37</v>
      </c>
      <c r="F15" s="36" t="str">
        <f>IF(G15&gt;I15,"○",IF(G15&lt;I15,"×"," "))</f>
        <v>×</v>
      </c>
      <c r="G15" s="5">
        <f t="shared" ref="G15:G16" si="8">U5</f>
        <v>3</v>
      </c>
      <c r="H15" s="4" t="s">
        <v>1</v>
      </c>
      <c r="I15" s="16">
        <f t="shared" ref="I15:I16" si="9">S5</f>
        <v>4</v>
      </c>
      <c r="J15" s="22" t="str">
        <f>IF(G15&lt;I15,"○",IF(G15&gt;I15,"×"," "))</f>
        <v>○</v>
      </c>
      <c r="K15" s="59"/>
      <c r="L15" s="50"/>
      <c r="M15" s="51"/>
      <c r="N15" s="52"/>
      <c r="O15" s="53"/>
      <c r="P15" s="60"/>
      <c r="Q15" s="84"/>
      <c r="R15" s="85"/>
      <c r="S15" s="85"/>
      <c r="T15" s="85"/>
      <c r="U15" s="85"/>
      <c r="V15" s="86"/>
      <c r="W15" s="59"/>
      <c r="X15" s="50"/>
      <c r="Y15" s="51"/>
      <c r="Z15" s="52"/>
      <c r="AA15" s="53"/>
      <c r="AB15" s="60"/>
      <c r="AC15" s="8" t="s">
        <v>12</v>
      </c>
      <c r="AD15" s="36" t="s">
        <v>10</v>
      </c>
      <c r="AE15" s="5">
        <v>4</v>
      </c>
      <c r="AF15" s="4" t="s">
        <v>1</v>
      </c>
      <c r="AG15" s="16">
        <v>1</v>
      </c>
      <c r="AH15" s="22" t="str">
        <f t="shared" si="6"/>
        <v>×</v>
      </c>
      <c r="AI15" s="8" t="s">
        <v>12</v>
      </c>
      <c r="AJ15" s="36" t="s">
        <v>10</v>
      </c>
      <c r="AK15" s="5">
        <v>4</v>
      </c>
      <c r="AL15" s="4" t="s">
        <v>1</v>
      </c>
      <c r="AM15" s="16">
        <v>1</v>
      </c>
      <c r="AN15" s="22" t="str">
        <f t="shared" si="7"/>
        <v>×</v>
      </c>
      <c r="AO15" s="34" t="s">
        <v>6</v>
      </c>
      <c r="AP15" s="40">
        <v>2</v>
      </c>
      <c r="AQ15" s="70"/>
    </row>
    <row r="16" spans="3:43" ht="20.100000000000001" customHeight="1" x14ac:dyDescent="0.2">
      <c r="C16" s="76"/>
      <c r="D16" s="79"/>
      <c r="E16" s="12" t="s">
        <v>38</v>
      </c>
      <c r="F16" s="37" t="str">
        <f>IF(G16&gt;I16,"○",IF(G16&lt;I16,"×"," "))</f>
        <v>○</v>
      </c>
      <c r="G16" s="13">
        <f t="shared" si="8"/>
        <v>4</v>
      </c>
      <c r="H16" s="14" t="s">
        <v>1</v>
      </c>
      <c r="I16" s="17">
        <f t="shared" si="9"/>
        <v>3</v>
      </c>
      <c r="J16" s="23" t="str">
        <f>IF(G16&lt;I16,"○",IF(G16&gt;I16,"×"," "))</f>
        <v>×</v>
      </c>
      <c r="K16" s="59"/>
      <c r="L16" s="50"/>
      <c r="M16" s="51"/>
      <c r="N16" s="52"/>
      <c r="O16" s="53"/>
      <c r="P16" s="60"/>
      <c r="Q16" s="84"/>
      <c r="R16" s="85"/>
      <c r="S16" s="85"/>
      <c r="T16" s="85"/>
      <c r="U16" s="85"/>
      <c r="V16" s="86"/>
      <c r="W16" s="59"/>
      <c r="X16" s="50"/>
      <c r="Y16" s="51"/>
      <c r="Z16" s="52"/>
      <c r="AA16" s="53"/>
      <c r="AB16" s="60"/>
      <c r="AC16" s="12" t="s">
        <v>13</v>
      </c>
      <c r="AD16" s="37" t="s">
        <v>10</v>
      </c>
      <c r="AE16" s="13">
        <v>0</v>
      </c>
      <c r="AF16" s="14" t="s">
        <v>1</v>
      </c>
      <c r="AG16" s="17">
        <v>4</v>
      </c>
      <c r="AH16" s="23" t="str">
        <f t="shared" si="6"/>
        <v>○</v>
      </c>
      <c r="AI16" s="12" t="s">
        <v>13</v>
      </c>
      <c r="AJ16" s="37" t="s">
        <v>10</v>
      </c>
      <c r="AK16" s="13">
        <v>4</v>
      </c>
      <c r="AL16" s="14" t="s">
        <v>1</v>
      </c>
      <c r="AM16" s="17">
        <v>0</v>
      </c>
      <c r="AN16" s="23" t="str">
        <f t="shared" si="7"/>
        <v>×</v>
      </c>
      <c r="AO16" s="24" t="s">
        <v>5</v>
      </c>
      <c r="AP16" s="41">
        <v>0.59599999999999997</v>
      </c>
      <c r="AQ16" s="70"/>
    </row>
    <row r="17" spans="3:43" ht="20.100000000000001" customHeight="1" x14ac:dyDescent="0.2">
      <c r="C17" s="77"/>
      <c r="D17" s="80"/>
      <c r="E17" s="9" t="s">
        <v>2</v>
      </c>
      <c r="F17" s="11"/>
      <c r="G17" s="27">
        <v>8</v>
      </c>
      <c r="H17" s="28" t="s">
        <v>1</v>
      </c>
      <c r="I17" s="10">
        <v>11</v>
      </c>
      <c r="J17" s="29"/>
      <c r="K17" s="61"/>
      <c r="L17" s="11"/>
      <c r="M17" s="27"/>
      <c r="N17" s="28"/>
      <c r="O17" s="10"/>
      <c r="P17" s="29"/>
      <c r="Q17" s="87"/>
      <c r="R17" s="88"/>
      <c r="S17" s="88"/>
      <c r="T17" s="88"/>
      <c r="U17" s="88"/>
      <c r="V17" s="89"/>
      <c r="W17" s="61"/>
      <c r="X17" s="11"/>
      <c r="Y17" s="27"/>
      <c r="Z17" s="28"/>
      <c r="AA17" s="10"/>
      <c r="AB17" s="29"/>
      <c r="AC17" s="9" t="s">
        <v>2</v>
      </c>
      <c r="AD17" s="11"/>
      <c r="AE17" s="27">
        <v>8</v>
      </c>
      <c r="AF17" s="28" t="s">
        <v>1</v>
      </c>
      <c r="AG17" s="10">
        <v>7</v>
      </c>
      <c r="AH17" s="29"/>
      <c r="AI17" s="9" t="s">
        <v>2</v>
      </c>
      <c r="AJ17" s="11"/>
      <c r="AK17" s="27">
        <v>12</v>
      </c>
      <c r="AL17" s="28" t="s">
        <v>1</v>
      </c>
      <c r="AM17" s="10">
        <v>1</v>
      </c>
      <c r="AN17" s="29"/>
      <c r="AO17" s="25">
        <f>SUM(P17,V17,AB17,AH17,AN17)</f>
        <v>0</v>
      </c>
      <c r="AP17" s="42" t="s">
        <v>43</v>
      </c>
      <c r="AQ17" s="70"/>
    </row>
    <row r="18" spans="3:43" ht="20.100000000000001" customHeight="1" x14ac:dyDescent="0.2">
      <c r="C18" s="75" t="s">
        <v>23</v>
      </c>
      <c r="D18" s="78" t="s">
        <v>19</v>
      </c>
      <c r="E18" s="6" t="str">
        <f>IF(G18&gt;I18,"○",IF(G18&lt;I18,"×"," "))</f>
        <v>○</v>
      </c>
      <c r="F18" s="15"/>
      <c r="G18" s="30">
        <v>2</v>
      </c>
      <c r="H18" s="31" t="s">
        <v>1</v>
      </c>
      <c r="I18" s="30">
        <v>1</v>
      </c>
      <c r="J18" s="32"/>
      <c r="K18" s="6" t="str">
        <f>IF(M18&gt;O18,"○",IF(M18&lt;O18,"×"," "))</f>
        <v>×</v>
      </c>
      <c r="L18" s="15"/>
      <c r="M18" s="30">
        <v>1</v>
      </c>
      <c r="N18" s="31" t="s">
        <v>1</v>
      </c>
      <c r="O18" s="30">
        <v>2</v>
      </c>
      <c r="P18" s="32"/>
      <c r="Q18" s="54"/>
      <c r="R18" s="55"/>
      <c r="S18" s="56"/>
      <c r="T18" s="57"/>
      <c r="U18" s="56"/>
      <c r="V18" s="58"/>
      <c r="W18" s="81"/>
      <c r="X18" s="82"/>
      <c r="Y18" s="82"/>
      <c r="Z18" s="82"/>
      <c r="AA18" s="82"/>
      <c r="AB18" s="83"/>
      <c r="AC18" s="54"/>
      <c r="AD18" s="55"/>
      <c r="AE18" s="56"/>
      <c r="AF18" s="57"/>
      <c r="AG18" s="56"/>
      <c r="AH18" s="58"/>
      <c r="AI18" s="6" t="s">
        <v>10</v>
      </c>
      <c r="AJ18" s="15"/>
      <c r="AK18" s="30">
        <v>3</v>
      </c>
      <c r="AL18" s="31" t="s">
        <v>1</v>
      </c>
      <c r="AM18" s="30">
        <v>0</v>
      </c>
      <c r="AN18" s="32"/>
      <c r="AO18" s="38" t="s">
        <v>8</v>
      </c>
      <c r="AP18" s="44"/>
      <c r="AQ18" s="69">
        <v>2</v>
      </c>
    </row>
    <row r="19" spans="3:43" ht="20.100000000000001" customHeight="1" x14ac:dyDescent="0.2">
      <c r="C19" s="76"/>
      <c r="D19" s="79"/>
      <c r="E19" s="7" t="s">
        <v>36</v>
      </c>
      <c r="F19" s="35" t="str">
        <f>IF(G19&gt;I19,"○",IF(G19&lt;I19,"×"," "))</f>
        <v>○</v>
      </c>
      <c r="G19" s="18">
        <f>AA4</f>
        <v>4</v>
      </c>
      <c r="H19" s="19" t="s">
        <v>1</v>
      </c>
      <c r="I19" s="20">
        <f>Y4</f>
        <v>1</v>
      </c>
      <c r="J19" s="21" t="str">
        <f>IF(G19&lt;I19,"○",IF(G19&gt;I19,"×"," "))</f>
        <v>×</v>
      </c>
      <c r="K19" s="7" t="s">
        <v>36</v>
      </c>
      <c r="L19" s="35" t="str">
        <f>IF(M19&gt;O19,"○",IF(M19&lt;O19,"×"," "))</f>
        <v>×</v>
      </c>
      <c r="M19" s="18">
        <f>AA9</f>
        <v>1</v>
      </c>
      <c r="N19" s="19" t="s">
        <v>1</v>
      </c>
      <c r="O19" s="20">
        <f>Y9</f>
        <v>4</v>
      </c>
      <c r="P19" s="21" t="str">
        <f>IF(M19&lt;O19,"○",IF(M19&gt;O19,"×"," "))</f>
        <v>○</v>
      </c>
      <c r="Q19" s="59"/>
      <c r="R19" s="50"/>
      <c r="S19" s="51"/>
      <c r="T19" s="52"/>
      <c r="U19" s="53"/>
      <c r="V19" s="60"/>
      <c r="W19" s="84"/>
      <c r="X19" s="85"/>
      <c r="Y19" s="85"/>
      <c r="Z19" s="85"/>
      <c r="AA19" s="85"/>
      <c r="AB19" s="86"/>
      <c r="AC19" s="59"/>
      <c r="AD19" s="50"/>
      <c r="AE19" s="51"/>
      <c r="AF19" s="52"/>
      <c r="AG19" s="53"/>
      <c r="AH19" s="60"/>
      <c r="AI19" s="7" t="s">
        <v>11</v>
      </c>
      <c r="AJ19" s="35" t="s">
        <v>10</v>
      </c>
      <c r="AK19" s="18">
        <v>4</v>
      </c>
      <c r="AL19" s="19" t="s">
        <v>1</v>
      </c>
      <c r="AM19" s="20">
        <v>1</v>
      </c>
      <c r="AN19" s="21" t="str">
        <f t="shared" ref="AN19:AN21" si="10">IF(AK19&lt;AM19,"○",IF(AK19&gt;AM19,"×"," "))</f>
        <v>×</v>
      </c>
      <c r="AO19" s="33" t="s">
        <v>4</v>
      </c>
      <c r="AP19" s="39">
        <v>0.66700000000000004</v>
      </c>
      <c r="AQ19" s="70"/>
    </row>
    <row r="20" spans="3:43" ht="20.100000000000001" customHeight="1" x14ac:dyDescent="0.2">
      <c r="C20" s="76"/>
      <c r="D20" s="79"/>
      <c r="E20" s="8" t="s">
        <v>37</v>
      </c>
      <c r="F20" s="36" t="str">
        <f>IF(G20&gt;I20,"○",IF(G20&lt;I20,"×"," "))</f>
        <v>○</v>
      </c>
      <c r="G20" s="5">
        <f t="shared" ref="G20:G21" si="11">AA5</f>
        <v>4</v>
      </c>
      <c r="H20" s="4" t="s">
        <v>1</v>
      </c>
      <c r="I20" s="16">
        <f t="shared" ref="I20:I21" si="12">Y5</f>
        <v>3</v>
      </c>
      <c r="J20" s="22" t="str">
        <f>IF(G20&lt;I20,"○",IF(G20&gt;I20,"×"," "))</f>
        <v>×</v>
      </c>
      <c r="K20" s="8" t="s">
        <v>37</v>
      </c>
      <c r="L20" s="36" t="str">
        <f>IF(M20&gt;O20,"○",IF(M20&lt;O20,"×"," "))</f>
        <v>○</v>
      </c>
      <c r="M20" s="5">
        <f t="shared" ref="M20:M21" si="13">AA10</f>
        <v>4</v>
      </c>
      <c r="N20" s="4" t="s">
        <v>1</v>
      </c>
      <c r="O20" s="16">
        <f t="shared" ref="O20:O21" si="14">Y10</f>
        <v>0</v>
      </c>
      <c r="P20" s="22" t="str">
        <f>IF(M20&lt;O20,"○",IF(M20&gt;O20,"×"," "))</f>
        <v>×</v>
      </c>
      <c r="Q20" s="59"/>
      <c r="R20" s="50"/>
      <c r="S20" s="51"/>
      <c r="T20" s="52"/>
      <c r="U20" s="53"/>
      <c r="V20" s="60"/>
      <c r="W20" s="84"/>
      <c r="X20" s="85"/>
      <c r="Y20" s="85"/>
      <c r="Z20" s="85"/>
      <c r="AA20" s="85"/>
      <c r="AB20" s="86"/>
      <c r="AC20" s="59"/>
      <c r="AD20" s="50"/>
      <c r="AE20" s="51"/>
      <c r="AF20" s="52"/>
      <c r="AG20" s="53"/>
      <c r="AH20" s="60"/>
      <c r="AI20" s="8" t="s">
        <v>12</v>
      </c>
      <c r="AJ20" s="36" t="s">
        <v>10</v>
      </c>
      <c r="AK20" s="5">
        <v>4</v>
      </c>
      <c r="AL20" s="4" t="s">
        <v>1</v>
      </c>
      <c r="AM20" s="16">
        <v>0</v>
      </c>
      <c r="AN20" s="22" t="str">
        <f t="shared" si="10"/>
        <v>×</v>
      </c>
      <c r="AO20" s="34" t="s">
        <v>6</v>
      </c>
      <c r="AP20" s="40">
        <v>2</v>
      </c>
      <c r="AQ20" s="70"/>
    </row>
    <row r="21" spans="3:43" ht="20.100000000000001" customHeight="1" x14ac:dyDescent="0.2">
      <c r="C21" s="76"/>
      <c r="D21" s="79"/>
      <c r="E21" s="12" t="s">
        <v>38</v>
      </c>
      <c r="F21" s="37" t="str">
        <f>IF(G21&gt;I21,"○",IF(G21&lt;I21,"×"," "))</f>
        <v>×</v>
      </c>
      <c r="G21" s="13">
        <f t="shared" si="11"/>
        <v>1</v>
      </c>
      <c r="H21" s="14" t="s">
        <v>1</v>
      </c>
      <c r="I21" s="17">
        <f t="shared" si="12"/>
        <v>4</v>
      </c>
      <c r="J21" s="23" t="str">
        <f>IF(G21&lt;I21,"○",IF(G21&gt;I21,"×"," "))</f>
        <v>○</v>
      </c>
      <c r="K21" s="12" t="s">
        <v>38</v>
      </c>
      <c r="L21" s="37" t="str">
        <f>IF(M21&gt;O21,"○",IF(M21&lt;O21,"×"," "))</f>
        <v>×</v>
      </c>
      <c r="M21" s="13">
        <f t="shared" si="13"/>
        <v>1</v>
      </c>
      <c r="N21" s="14" t="s">
        <v>1</v>
      </c>
      <c r="O21" s="17">
        <f t="shared" si="14"/>
        <v>4</v>
      </c>
      <c r="P21" s="23" t="str">
        <f>IF(M21&lt;O21,"○",IF(M21&gt;O21,"×"," "))</f>
        <v>○</v>
      </c>
      <c r="Q21" s="59"/>
      <c r="R21" s="50"/>
      <c r="S21" s="51"/>
      <c r="T21" s="52"/>
      <c r="U21" s="53"/>
      <c r="V21" s="60"/>
      <c r="W21" s="84"/>
      <c r="X21" s="85"/>
      <c r="Y21" s="85"/>
      <c r="Z21" s="85"/>
      <c r="AA21" s="85"/>
      <c r="AB21" s="86"/>
      <c r="AC21" s="59"/>
      <c r="AD21" s="50"/>
      <c r="AE21" s="51"/>
      <c r="AF21" s="52"/>
      <c r="AG21" s="53"/>
      <c r="AH21" s="60"/>
      <c r="AI21" s="12" t="s">
        <v>13</v>
      </c>
      <c r="AJ21" s="37" t="s">
        <v>10</v>
      </c>
      <c r="AK21" s="13">
        <v>4</v>
      </c>
      <c r="AL21" s="14" t="s">
        <v>1</v>
      </c>
      <c r="AM21" s="17">
        <v>1</v>
      </c>
      <c r="AN21" s="23" t="str">
        <f t="shared" si="10"/>
        <v>×</v>
      </c>
      <c r="AO21" s="24" t="s">
        <v>5</v>
      </c>
      <c r="AP21" s="41">
        <v>0.6</v>
      </c>
      <c r="AQ21" s="70"/>
    </row>
    <row r="22" spans="3:43" ht="20.100000000000001" customHeight="1" x14ac:dyDescent="0.2">
      <c r="C22" s="77"/>
      <c r="D22" s="80"/>
      <c r="E22" s="9" t="s">
        <v>2</v>
      </c>
      <c r="F22" s="11"/>
      <c r="G22" s="27">
        <v>9</v>
      </c>
      <c r="H22" s="28" t="s">
        <v>1</v>
      </c>
      <c r="I22" s="10">
        <v>8</v>
      </c>
      <c r="J22" s="29"/>
      <c r="K22" s="9" t="s">
        <v>2</v>
      </c>
      <c r="L22" s="11"/>
      <c r="M22" s="27">
        <v>6</v>
      </c>
      <c r="N22" s="28" t="s">
        <v>1</v>
      </c>
      <c r="O22" s="10">
        <v>8</v>
      </c>
      <c r="P22" s="29"/>
      <c r="Q22" s="61"/>
      <c r="R22" s="11"/>
      <c r="S22" s="27"/>
      <c r="T22" s="28"/>
      <c r="U22" s="10"/>
      <c r="V22" s="29"/>
      <c r="W22" s="87"/>
      <c r="X22" s="88"/>
      <c r="Y22" s="88"/>
      <c r="Z22" s="88"/>
      <c r="AA22" s="88"/>
      <c r="AB22" s="89"/>
      <c r="AC22" s="61"/>
      <c r="AD22" s="11"/>
      <c r="AE22" s="27"/>
      <c r="AF22" s="28"/>
      <c r="AG22" s="10"/>
      <c r="AH22" s="29"/>
      <c r="AI22" s="9" t="s">
        <v>2</v>
      </c>
      <c r="AJ22" s="11"/>
      <c r="AK22" s="27">
        <v>12</v>
      </c>
      <c r="AL22" s="28" t="s">
        <v>1</v>
      </c>
      <c r="AM22" s="10">
        <v>2</v>
      </c>
      <c r="AN22" s="29"/>
      <c r="AO22" s="25">
        <f>SUM(P22,V22,AB22,AH22,AN22)</f>
        <v>0</v>
      </c>
      <c r="AP22" s="42" t="s">
        <v>42</v>
      </c>
      <c r="AQ22" s="70"/>
    </row>
    <row r="23" spans="3:43" ht="20.100000000000001" customHeight="1" x14ac:dyDescent="0.2">
      <c r="C23" s="75" t="s">
        <v>24</v>
      </c>
      <c r="D23" s="78" t="s">
        <v>26</v>
      </c>
      <c r="E23" s="6" t="str">
        <f>IF(G23&gt;I23,"○",IF(G23&lt;I23,"×"," "))</f>
        <v>×</v>
      </c>
      <c r="F23" s="15"/>
      <c r="G23" s="30">
        <v>1</v>
      </c>
      <c r="H23" s="31" t="s">
        <v>1</v>
      </c>
      <c r="I23" s="30">
        <v>2</v>
      </c>
      <c r="J23" s="32"/>
      <c r="K23" s="6" t="s">
        <v>35</v>
      </c>
      <c r="L23" s="15"/>
      <c r="M23" s="30">
        <v>0</v>
      </c>
      <c r="N23" s="31" t="s">
        <v>1</v>
      </c>
      <c r="O23" s="30">
        <v>3</v>
      </c>
      <c r="P23" s="32"/>
      <c r="Q23" s="6" t="str">
        <f>IF(S23&gt;U23,"○",IF(S23&lt;U23,"×"," "))</f>
        <v>×</v>
      </c>
      <c r="R23" s="15"/>
      <c r="S23" s="30">
        <v>1</v>
      </c>
      <c r="T23" s="31" t="s">
        <v>1</v>
      </c>
      <c r="U23" s="30">
        <v>2</v>
      </c>
      <c r="V23" s="32"/>
      <c r="W23" s="54"/>
      <c r="X23" s="55"/>
      <c r="Y23" s="56"/>
      <c r="Z23" s="57"/>
      <c r="AA23" s="56"/>
      <c r="AB23" s="58"/>
      <c r="AC23" s="81"/>
      <c r="AD23" s="82"/>
      <c r="AE23" s="82"/>
      <c r="AF23" s="82"/>
      <c r="AG23" s="82"/>
      <c r="AH23" s="83"/>
      <c r="AI23" s="54"/>
      <c r="AJ23" s="55"/>
      <c r="AK23" s="56"/>
      <c r="AL23" s="57"/>
      <c r="AM23" s="56"/>
      <c r="AN23" s="58"/>
      <c r="AO23" s="38" t="s">
        <v>8</v>
      </c>
      <c r="AP23" s="44"/>
      <c r="AQ23" s="69">
        <v>5</v>
      </c>
    </row>
    <row r="24" spans="3:43" ht="20.100000000000001" customHeight="1" x14ac:dyDescent="0.2">
      <c r="C24" s="76"/>
      <c r="D24" s="79"/>
      <c r="E24" s="7" t="s">
        <v>36</v>
      </c>
      <c r="F24" s="35" t="str">
        <f>IF(G24&gt;I24,"○",IF(G24&lt;I24,"×"," "))</f>
        <v>×</v>
      </c>
      <c r="G24" s="18">
        <f>AG4</f>
        <v>3</v>
      </c>
      <c r="H24" s="19" t="s">
        <v>1</v>
      </c>
      <c r="I24" s="20">
        <f>AE4</f>
        <v>4</v>
      </c>
      <c r="J24" s="21" t="str">
        <f>IF(G24&lt;I24,"○",IF(G24&gt;I24,"×"," "))</f>
        <v>○</v>
      </c>
      <c r="K24" s="7" t="s">
        <v>36</v>
      </c>
      <c r="L24" s="35" t="str">
        <f>IF(M24&gt;O24,"○",IF(M24&lt;O24,"×"," "))</f>
        <v>×</v>
      </c>
      <c r="M24" s="18">
        <f>AG9</f>
        <v>0</v>
      </c>
      <c r="N24" s="19" t="s">
        <v>1</v>
      </c>
      <c r="O24" s="20">
        <f>AE9</f>
        <v>4</v>
      </c>
      <c r="P24" s="21" t="str">
        <f>IF(M24&lt;O24,"○",IF(M24&gt;O24,"×"," "))</f>
        <v>○</v>
      </c>
      <c r="Q24" s="7" t="s">
        <v>36</v>
      </c>
      <c r="R24" s="35" t="str">
        <f>IF(S24&gt;U24,"○",IF(S24&lt;U24,"×"," "))</f>
        <v>×</v>
      </c>
      <c r="S24" s="18">
        <f>AG14</f>
        <v>2</v>
      </c>
      <c r="T24" s="19" t="s">
        <v>1</v>
      </c>
      <c r="U24" s="20">
        <f>AE14</f>
        <v>4</v>
      </c>
      <c r="V24" s="21" t="str">
        <f>IF(S24&lt;U24,"○",IF(S24&gt;U24,"×"," "))</f>
        <v>○</v>
      </c>
      <c r="W24" s="59"/>
      <c r="X24" s="50"/>
      <c r="Y24" s="51"/>
      <c r="Z24" s="52"/>
      <c r="AA24" s="53"/>
      <c r="AB24" s="60"/>
      <c r="AC24" s="84"/>
      <c r="AD24" s="85"/>
      <c r="AE24" s="85"/>
      <c r="AF24" s="85"/>
      <c r="AG24" s="85"/>
      <c r="AH24" s="86"/>
      <c r="AI24" s="59"/>
      <c r="AJ24" s="50"/>
      <c r="AK24" s="51"/>
      <c r="AL24" s="52"/>
      <c r="AM24" s="53"/>
      <c r="AN24" s="60"/>
      <c r="AO24" s="33" t="s">
        <v>4</v>
      </c>
      <c r="AP24" s="39">
        <v>0</v>
      </c>
      <c r="AQ24" s="70"/>
    </row>
    <row r="25" spans="3:43" ht="20.100000000000001" customHeight="1" x14ac:dyDescent="0.2">
      <c r="C25" s="76"/>
      <c r="D25" s="79"/>
      <c r="E25" s="8" t="s">
        <v>37</v>
      </c>
      <c r="F25" s="36" t="str">
        <f>IF(G25&gt;I25,"○",IF(G25&lt;I25,"×"," "))</f>
        <v>×</v>
      </c>
      <c r="G25" s="5">
        <f t="shared" ref="G25:G26" si="15">AG5</f>
        <v>1</v>
      </c>
      <c r="H25" s="4" t="s">
        <v>1</v>
      </c>
      <c r="I25" s="16">
        <f t="shared" ref="I25:I26" si="16">AE5</f>
        <v>4</v>
      </c>
      <c r="J25" s="22" t="str">
        <f>IF(G25&lt;I25,"○",IF(G25&gt;I25,"×"," "))</f>
        <v>○</v>
      </c>
      <c r="K25" s="8" t="s">
        <v>37</v>
      </c>
      <c r="L25" s="36" t="str">
        <f>IF(M25&gt;O25,"○",IF(M25&lt;O25,"×"," "))</f>
        <v>×</v>
      </c>
      <c r="M25" s="5">
        <f t="shared" ref="M25:M26" si="17">AG10</f>
        <v>0</v>
      </c>
      <c r="N25" s="4" t="s">
        <v>1</v>
      </c>
      <c r="O25" s="16">
        <f t="shared" ref="O25:O26" si="18">AE10</f>
        <v>4</v>
      </c>
      <c r="P25" s="22" t="str">
        <f>IF(M25&lt;O25,"○",IF(M25&gt;O25,"×"," "))</f>
        <v>○</v>
      </c>
      <c r="Q25" s="8" t="s">
        <v>37</v>
      </c>
      <c r="R25" s="36" t="str">
        <f>IF(S25&gt;U25,"○",IF(S25&lt;U25,"×"," "))</f>
        <v>×</v>
      </c>
      <c r="S25" s="5">
        <f t="shared" ref="S25:S26" si="19">AG15</f>
        <v>1</v>
      </c>
      <c r="T25" s="4" t="s">
        <v>1</v>
      </c>
      <c r="U25" s="16">
        <f t="shared" ref="U25:U26" si="20">AE15</f>
        <v>4</v>
      </c>
      <c r="V25" s="22" t="str">
        <f>IF(S25&lt;U25,"○",IF(S25&gt;U25,"×"," "))</f>
        <v>○</v>
      </c>
      <c r="W25" s="59"/>
      <c r="X25" s="50"/>
      <c r="Y25" s="51"/>
      <c r="Z25" s="52"/>
      <c r="AA25" s="53"/>
      <c r="AB25" s="60"/>
      <c r="AC25" s="84"/>
      <c r="AD25" s="85"/>
      <c r="AE25" s="85"/>
      <c r="AF25" s="85"/>
      <c r="AG25" s="85"/>
      <c r="AH25" s="86"/>
      <c r="AI25" s="59"/>
      <c r="AJ25" s="50"/>
      <c r="AK25" s="51"/>
      <c r="AL25" s="52"/>
      <c r="AM25" s="53"/>
      <c r="AN25" s="60"/>
      <c r="AO25" s="34" t="s">
        <v>6</v>
      </c>
      <c r="AP25" s="40">
        <v>0</v>
      </c>
      <c r="AQ25" s="70"/>
    </row>
    <row r="26" spans="3:43" ht="20.100000000000001" customHeight="1" x14ac:dyDescent="0.2">
      <c r="C26" s="76"/>
      <c r="D26" s="79"/>
      <c r="E26" s="12" t="s">
        <v>38</v>
      </c>
      <c r="F26" s="37" t="str">
        <f>IF(G26&gt;I26,"○",IF(G26&lt;I26,"×"," "))</f>
        <v>○</v>
      </c>
      <c r="G26" s="13">
        <f t="shared" si="15"/>
        <v>4</v>
      </c>
      <c r="H26" s="14" t="s">
        <v>1</v>
      </c>
      <c r="I26" s="17">
        <f t="shared" si="16"/>
        <v>1</v>
      </c>
      <c r="J26" s="23" t="str">
        <f>IF(G26&lt;I26,"○",IF(G26&gt;I26,"×"," "))</f>
        <v>×</v>
      </c>
      <c r="K26" s="12" t="s">
        <v>38</v>
      </c>
      <c r="L26" s="37" t="str">
        <f>IF(M26&gt;O26,"○",IF(M26&lt;O26,"×"," "))</f>
        <v>×</v>
      </c>
      <c r="M26" s="13">
        <f t="shared" si="17"/>
        <v>3</v>
      </c>
      <c r="N26" s="14" t="s">
        <v>1</v>
      </c>
      <c r="O26" s="17">
        <f t="shared" si="18"/>
        <v>4</v>
      </c>
      <c r="P26" s="23" t="str">
        <f>IF(M26&lt;O26,"○",IF(M26&gt;O26,"×"," "))</f>
        <v>○</v>
      </c>
      <c r="Q26" s="12" t="s">
        <v>38</v>
      </c>
      <c r="R26" s="37" t="str">
        <f>IF(S26&gt;U26,"○",IF(S26&lt;U26,"×"," "))</f>
        <v>○</v>
      </c>
      <c r="S26" s="13">
        <f t="shared" si="19"/>
        <v>4</v>
      </c>
      <c r="T26" s="14" t="s">
        <v>1</v>
      </c>
      <c r="U26" s="17">
        <f t="shared" si="20"/>
        <v>0</v>
      </c>
      <c r="V26" s="23" t="str">
        <f>IF(S26&lt;U26,"○",IF(S26&gt;U26,"×"," "))</f>
        <v>×</v>
      </c>
      <c r="W26" s="59"/>
      <c r="X26" s="50"/>
      <c r="Y26" s="51"/>
      <c r="Z26" s="52"/>
      <c r="AA26" s="53"/>
      <c r="AB26" s="60"/>
      <c r="AC26" s="84"/>
      <c r="AD26" s="85"/>
      <c r="AE26" s="85"/>
      <c r="AF26" s="85"/>
      <c r="AG26" s="85"/>
      <c r="AH26" s="86"/>
      <c r="AI26" s="59"/>
      <c r="AJ26" s="50"/>
      <c r="AK26" s="51"/>
      <c r="AL26" s="52"/>
      <c r="AM26" s="53"/>
      <c r="AN26" s="60"/>
      <c r="AO26" s="24" t="s">
        <v>5</v>
      </c>
      <c r="AP26" s="41">
        <v>0.38300000000000001</v>
      </c>
      <c r="AQ26" s="70"/>
    </row>
    <row r="27" spans="3:43" ht="20.100000000000001" customHeight="1" x14ac:dyDescent="0.2">
      <c r="C27" s="77"/>
      <c r="D27" s="80"/>
      <c r="E27" s="9" t="s">
        <v>2</v>
      </c>
      <c r="F27" s="11"/>
      <c r="G27" s="27">
        <v>8</v>
      </c>
      <c r="H27" s="28" t="s">
        <v>1</v>
      </c>
      <c r="I27" s="10">
        <v>9</v>
      </c>
      <c r="J27" s="29"/>
      <c r="K27" s="9" t="s">
        <v>2</v>
      </c>
      <c r="L27" s="11"/>
      <c r="M27" s="27">
        <v>3</v>
      </c>
      <c r="N27" s="28" t="s">
        <v>1</v>
      </c>
      <c r="O27" s="10">
        <v>12</v>
      </c>
      <c r="P27" s="29"/>
      <c r="Q27" s="9" t="s">
        <v>2</v>
      </c>
      <c r="R27" s="11"/>
      <c r="S27" s="27">
        <v>7</v>
      </c>
      <c r="T27" s="28" t="s">
        <v>1</v>
      </c>
      <c r="U27" s="10">
        <v>8</v>
      </c>
      <c r="V27" s="29"/>
      <c r="W27" s="61"/>
      <c r="X27" s="11"/>
      <c r="Y27" s="27"/>
      <c r="Z27" s="28"/>
      <c r="AA27" s="10"/>
      <c r="AB27" s="29"/>
      <c r="AC27" s="87"/>
      <c r="AD27" s="88"/>
      <c r="AE27" s="88"/>
      <c r="AF27" s="88"/>
      <c r="AG27" s="88"/>
      <c r="AH27" s="89"/>
      <c r="AI27" s="61"/>
      <c r="AJ27" s="11"/>
      <c r="AK27" s="27"/>
      <c r="AL27" s="28"/>
      <c r="AM27" s="10"/>
      <c r="AN27" s="29"/>
      <c r="AO27" s="26">
        <f>SUM(P27,V27,AB27,AH27,AN27)</f>
        <v>0</v>
      </c>
      <c r="AP27" s="43" t="s">
        <v>42</v>
      </c>
      <c r="AQ27" s="71"/>
    </row>
    <row r="28" spans="3:43" ht="20.100000000000001" customHeight="1" x14ac:dyDescent="0.2">
      <c r="C28" s="75" t="s">
        <v>25</v>
      </c>
      <c r="D28" s="78" t="s">
        <v>27</v>
      </c>
      <c r="E28" s="54"/>
      <c r="F28" s="55"/>
      <c r="G28" s="56"/>
      <c r="H28" s="57"/>
      <c r="I28" s="56"/>
      <c r="J28" s="58"/>
      <c r="K28" s="6" t="str">
        <f>IF(M28&gt;O28,"○",IF(M28&lt;O28,"×"," "))</f>
        <v>×</v>
      </c>
      <c r="L28" s="15"/>
      <c r="M28" s="30">
        <v>0</v>
      </c>
      <c r="N28" s="31" t="s">
        <v>1</v>
      </c>
      <c r="O28" s="30">
        <v>3</v>
      </c>
      <c r="P28" s="32"/>
      <c r="Q28" s="6" t="str">
        <f>IF(S28&gt;U28,"○",IF(S28&lt;U28,"×"," "))</f>
        <v>×</v>
      </c>
      <c r="R28" s="15"/>
      <c r="S28" s="30">
        <v>0</v>
      </c>
      <c r="T28" s="31" t="s">
        <v>1</v>
      </c>
      <c r="U28" s="30">
        <v>3</v>
      </c>
      <c r="V28" s="32"/>
      <c r="W28" s="6" t="str">
        <f>IF(Y28&gt;AA28,"○",IF(Y28&lt;AA28,"×"," "))</f>
        <v>×</v>
      </c>
      <c r="X28" s="15"/>
      <c r="Y28" s="30">
        <v>0</v>
      </c>
      <c r="Z28" s="31" t="s">
        <v>1</v>
      </c>
      <c r="AA28" s="30">
        <v>3</v>
      </c>
      <c r="AB28" s="32"/>
      <c r="AC28" s="54"/>
      <c r="AD28" s="55"/>
      <c r="AE28" s="56"/>
      <c r="AF28" s="57"/>
      <c r="AG28" s="56"/>
      <c r="AH28" s="58"/>
      <c r="AI28" s="81"/>
      <c r="AJ28" s="82"/>
      <c r="AK28" s="82"/>
      <c r="AL28" s="82"/>
      <c r="AM28" s="82"/>
      <c r="AN28" s="83"/>
      <c r="AO28" s="38" t="s">
        <v>8</v>
      </c>
      <c r="AP28" s="44"/>
      <c r="AQ28" s="69">
        <v>6</v>
      </c>
    </row>
    <row r="29" spans="3:43" ht="20.100000000000001" customHeight="1" x14ac:dyDescent="0.2">
      <c r="C29" s="76"/>
      <c r="D29" s="79"/>
      <c r="E29" s="59"/>
      <c r="F29" s="50"/>
      <c r="G29" s="51"/>
      <c r="H29" s="52"/>
      <c r="I29" s="53"/>
      <c r="J29" s="60"/>
      <c r="K29" s="7" t="s">
        <v>36</v>
      </c>
      <c r="L29" s="35" t="str">
        <f>IF(M29&gt;O29,"○",IF(M29&lt;O29,"×"," "))</f>
        <v>×</v>
      </c>
      <c r="M29" s="18">
        <v>1</v>
      </c>
      <c r="N29" s="19" t="s">
        <v>1</v>
      </c>
      <c r="O29" s="20">
        <f>AE14</f>
        <v>4</v>
      </c>
      <c r="P29" s="21" t="str">
        <f>IF(M29&lt;O29,"○",IF(M29&gt;O29,"×"," "))</f>
        <v>○</v>
      </c>
      <c r="Q29" s="7" t="s">
        <v>36</v>
      </c>
      <c r="R29" s="35" t="str">
        <f>IF(S29&gt;U29,"○",IF(S29&lt;U29,"×"," "))</f>
        <v>×</v>
      </c>
      <c r="S29" s="18">
        <v>0</v>
      </c>
      <c r="T29" s="19" t="s">
        <v>1</v>
      </c>
      <c r="U29" s="20">
        <v>4</v>
      </c>
      <c r="V29" s="21" t="str">
        <f>IF(S29&lt;U29,"○",IF(S29&gt;U29,"×"," "))</f>
        <v>○</v>
      </c>
      <c r="W29" s="7" t="s">
        <v>36</v>
      </c>
      <c r="X29" s="35" t="str">
        <f>IF(Y29&gt;AA29,"○",IF(Y29&lt;AA29,"×"," "))</f>
        <v>×</v>
      </c>
      <c r="Y29" s="18">
        <v>1</v>
      </c>
      <c r="Z29" s="19" t="s">
        <v>1</v>
      </c>
      <c r="AA29" s="20">
        <v>4</v>
      </c>
      <c r="AB29" s="21" t="str">
        <f>IF(Y29&lt;AA29,"○",IF(Y29&gt;AA29,"×"," "))</f>
        <v>○</v>
      </c>
      <c r="AC29" s="59"/>
      <c r="AD29" s="50"/>
      <c r="AE29" s="51"/>
      <c r="AF29" s="52"/>
      <c r="AG29" s="53"/>
      <c r="AH29" s="60"/>
      <c r="AI29" s="84"/>
      <c r="AJ29" s="85"/>
      <c r="AK29" s="85"/>
      <c r="AL29" s="85"/>
      <c r="AM29" s="85"/>
      <c r="AN29" s="86"/>
      <c r="AO29" s="33" t="s">
        <v>4</v>
      </c>
      <c r="AP29" s="39">
        <v>0</v>
      </c>
      <c r="AQ29" s="70"/>
    </row>
    <row r="30" spans="3:43" ht="20.100000000000001" customHeight="1" x14ac:dyDescent="0.2">
      <c r="C30" s="76"/>
      <c r="D30" s="79"/>
      <c r="E30" s="59"/>
      <c r="F30" s="50"/>
      <c r="G30" s="51"/>
      <c r="H30" s="52"/>
      <c r="I30" s="53"/>
      <c r="J30" s="60"/>
      <c r="K30" s="8" t="s">
        <v>37</v>
      </c>
      <c r="L30" s="36" t="str">
        <f>IF(M30&gt;O30,"○",IF(M30&lt;O30,"×"," "))</f>
        <v>×</v>
      </c>
      <c r="M30" s="5">
        <f t="shared" ref="M30" si="21">AG15</f>
        <v>1</v>
      </c>
      <c r="N30" s="4" t="s">
        <v>1</v>
      </c>
      <c r="O30" s="16">
        <f t="shared" ref="O30" si="22">AE15</f>
        <v>4</v>
      </c>
      <c r="P30" s="22" t="str">
        <f>IF(M30&lt;O30,"○",IF(M30&gt;O30,"×"," "))</f>
        <v>○</v>
      </c>
      <c r="Q30" s="8" t="s">
        <v>37</v>
      </c>
      <c r="R30" s="36" t="str">
        <f>IF(S30&gt;U30,"○",IF(S30&lt;U30,"×"," "))</f>
        <v>×</v>
      </c>
      <c r="S30" s="5">
        <v>1</v>
      </c>
      <c r="T30" s="4" t="s">
        <v>1</v>
      </c>
      <c r="U30" s="16">
        <v>4</v>
      </c>
      <c r="V30" s="22" t="str">
        <f>IF(S30&lt;U30,"○",IF(S30&gt;U30,"×"," "))</f>
        <v>○</v>
      </c>
      <c r="W30" s="8" t="s">
        <v>37</v>
      </c>
      <c r="X30" s="36" t="str">
        <f>IF(Y30&gt;AA30,"○",IF(Y30&lt;AA30,"×"," "))</f>
        <v>×</v>
      </c>
      <c r="Y30" s="5">
        <v>0</v>
      </c>
      <c r="Z30" s="4" t="s">
        <v>1</v>
      </c>
      <c r="AA30" s="16">
        <v>4</v>
      </c>
      <c r="AB30" s="22" t="str">
        <f>IF(Y30&lt;AA30,"○",IF(Y30&gt;AA30,"×"," "))</f>
        <v>○</v>
      </c>
      <c r="AC30" s="59"/>
      <c r="AD30" s="50"/>
      <c r="AE30" s="51"/>
      <c r="AF30" s="52"/>
      <c r="AG30" s="53"/>
      <c r="AH30" s="60"/>
      <c r="AI30" s="84"/>
      <c r="AJ30" s="85"/>
      <c r="AK30" s="85"/>
      <c r="AL30" s="85"/>
      <c r="AM30" s="85"/>
      <c r="AN30" s="86"/>
      <c r="AO30" s="34" t="s">
        <v>6</v>
      </c>
      <c r="AP30" s="40">
        <v>0</v>
      </c>
      <c r="AQ30" s="70"/>
    </row>
    <row r="31" spans="3:43" ht="20.100000000000001" customHeight="1" x14ac:dyDescent="0.2">
      <c r="C31" s="76"/>
      <c r="D31" s="79"/>
      <c r="E31" s="59"/>
      <c r="F31" s="50"/>
      <c r="G31" s="51"/>
      <c r="H31" s="52"/>
      <c r="I31" s="53"/>
      <c r="J31" s="60"/>
      <c r="K31" s="12" t="s">
        <v>38</v>
      </c>
      <c r="L31" s="37" t="str">
        <f>IF(M31&gt;O31,"○",IF(M31&lt;O31,"×"," "))</f>
        <v>×</v>
      </c>
      <c r="M31" s="13">
        <v>0</v>
      </c>
      <c r="N31" s="14" t="s">
        <v>1</v>
      </c>
      <c r="O31" s="17">
        <v>4</v>
      </c>
      <c r="P31" s="23" t="str">
        <f>IF(M31&lt;O31,"○",IF(M31&gt;O31,"×"," "))</f>
        <v>○</v>
      </c>
      <c r="Q31" s="12" t="s">
        <v>38</v>
      </c>
      <c r="R31" s="37" t="str">
        <f>IF(S31&gt;U31,"○",IF(S31&lt;U31,"×"," "))</f>
        <v>×</v>
      </c>
      <c r="S31" s="13">
        <v>0</v>
      </c>
      <c r="T31" s="14" t="s">
        <v>1</v>
      </c>
      <c r="U31" s="17">
        <v>4</v>
      </c>
      <c r="V31" s="23" t="str">
        <f>IF(S31&lt;U31,"○",IF(S31&gt;U31,"×"," "))</f>
        <v>○</v>
      </c>
      <c r="W31" s="12" t="s">
        <v>38</v>
      </c>
      <c r="X31" s="37" t="str">
        <f>IF(Y31&gt;AA31,"○",IF(Y31&lt;AA31,"×"," "))</f>
        <v>×</v>
      </c>
      <c r="Y31" s="13">
        <v>1</v>
      </c>
      <c r="Z31" s="14" t="s">
        <v>1</v>
      </c>
      <c r="AA31" s="17">
        <v>4</v>
      </c>
      <c r="AB31" s="23" t="str">
        <f>IF(Y31&lt;AA31,"○",IF(Y31&gt;AA31,"×"," "))</f>
        <v>○</v>
      </c>
      <c r="AC31" s="59"/>
      <c r="AD31" s="50"/>
      <c r="AE31" s="51"/>
      <c r="AF31" s="52"/>
      <c r="AG31" s="53"/>
      <c r="AH31" s="60"/>
      <c r="AI31" s="84"/>
      <c r="AJ31" s="85"/>
      <c r="AK31" s="85"/>
      <c r="AL31" s="85"/>
      <c r="AM31" s="85"/>
      <c r="AN31" s="86"/>
      <c r="AO31" s="24" t="s">
        <v>5</v>
      </c>
      <c r="AP31" s="41">
        <v>0.122</v>
      </c>
      <c r="AQ31" s="70"/>
    </row>
    <row r="32" spans="3:43" ht="20.100000000000001" customHeight="1" x14ac:dyDescent="0.2">
      <c r="C32" s="77"/>
      <c r="D32" s="80"/>
      <c r="E32" s="61"/>
      <c r="F32" s="11"/>
      <c r="G32" s="27"/>
      <c r="H32" s="28"/>
      <c r="I32" s="10"/>
      <c r="J32" s="29"/>
      <c r="K32" s="9" t="s">
        <v>2</v>
      </c>
      <c r="L32" s="11"/>
      <c r="M32" s="27">
        <v>2</v>
      </c>
      <c r="N32" s="28" t="s">
        <v>1</v>
      </c>
      <c r="O32" s="10">
        <v>12</v>
      </c>
      <c r="P32" s="29"/>
      <c r="Q32" s="9" t="s">
        <v>2</v>
      </c>
      <c r="R32" s="11"/>
      <c r="S32" s="27">
        <v>1</v>
      </c>
      <c r="T32" s="28" t="s">
        <v>1</v>
      </c>
      <c r="U32" s="10">
        <v>12</v>
      </c>
      <c r="V32" s="29"/>
      <c r="W32" s="9" t="s">
        <v>2</v>
      </c>
      <c r="X32" s="11"/>
      <c r="Y32" s="27">
        <v>2</v>
      </c>
      <c r="Z32" s="28" t="s">
        <v>1</v>
      </c>
      <c r="AA32" s="10">
        <v>12</v>
      </c>
      <c r="AB32" s="29"/>
      <c r="AC32" s="61"/>
      <c r="AD32" s="11"/>
      <c r="AE32" s="27"/>
      <c r="AF32" s="28"/>
      <c r="AG32" s="10"/>
      <c r="AH32" s="29"/>
      <c r="AI32" s="87"/>
      <c r="AJ32" s="88"/>
      <c r="AK32" s="88"/>
      <c r="AL32" s="88"/>
      <c r="AM32" s="88"/>
      <c r="AN32" s="89"/>
      <c r="AO32" s="26">
        <f>SUM(P32,V32,AB32,AH32,AN32)</f>
        <v>0</v>
      </c>
      <c r="AP32" s="43" t="s">
        <v>42</v>
      </c>
      <c r="AQ32" s="71"/>
    </row>
    <row r="33" spans="2:3" ht="20.100000000000001" customHeight="1" x14ac:dyDescent="0.2">
      <c r="B33" s="2" t="s">
        <v>30</v>
      </c>
    </row>
    <row r="34" spans="2:3" ht="20.100000000000001" customHeight="1" x14ac:dyDescent="0.2">
      <c r="B34" s="2" t="s">
        <v>31</v>
      </c>
    </row>
    <row r="35" spans="2:3" ht="20.100000000000001" customHeight="1" x14ac:dyDescent="0.2">
      <c r="B35" s="2" t="s">
        <v>31</v>
      </c>
    </row>
    <row r="36" spans="2:3" ht="20.100000000000001" customHeight="1" x14ac:dyDescent="0.2">
      <c r="B36" s="2" t="s">
        <v>32</v>
      </c>
      <c r="C36" s="48" t="s">
        <v>33</v>
      </c>
    </row>
    <row r="37" spans="2:3" ht="20.100000000000001" customHeight="1" x14ac:dyDescent="0.2">
      <c r="B37" s="2" t="s">
        <v>14</v>
      </c>
      <c r="C37" s="48" t="s">
        <v>33</v>
      </c>
    </row>
    <row r="38" spans="2:3" ht="20.100000000000001" customHeight="1" x14ac:dyDescent="0.2">
      <c r="B38" s="2" t="s">
        <v>29</v>
      </c>
      <c r="C38" s="2" t="s">
        <v>33</v>
      </c>
    </row>
    <row r="39" spans="2:3" ht="20.100000000000001" customHeight="1" x14ac:dyDescent="0.2">
      <c r="B39" s="2" t="s">
        <v>9</v>
      </c>
      <c r="C39" s="2" t="s">
        <v>33</v>
      </c>
    </row>
    <row r="40" spans="2:3" ht="20.100000000000001" customHeight="1" x14ac:dyDescent="0.2">
      <c r="B40" s="2" t="s">
        <v>34</v>
      </c>
    </row>
  </sheetData>
  <mergeCells count="32">
    <mergeCell ref="C23:C27"/>
    <mergeCell ref="D23:D27"/>
    <mergeCell ref="AC23:AH27"/>
    <mergeCell ref="C13:C17"/>
    <mergeCell ref="D13:D17"/>
    <mergeCell ref="Q13:V17"/>
    <mergeCell ref="C18:C22"/>
    <mergeCell ref="D18:D22"/>
    <mergeCell ref="W18:AB22"/>
    <mergeCell ref="K2:P2"/>
    <mergeCell ref="Q2:V2"/>
    <mergeCell ref="W2:AB2"/>
    <mergeCell ref="AC2:AH2"/>
    <mergeCell ref="C3:C7"/>
    <mergeCell ref="D3:D7"/>
    <mergeCell ref="E3:J7"/>
    <mergeCell ref="AQ23:AQ27"/>
    <mergeCell ref="AI2:AN2"/>
    <mergeCell ref="C28:C32"/>
    <mergeCell ref="D28:D32"/>
    <mergeCell ref="AI28:AN32"/>
    <mergeCell ref="AQ28:AQ32"/>
    <mergeCell ref="AO2:AP2"/>
    <mergeCell ref="AQ3:AQ7"/>
    <mergeCell ref="AQ8:AQ12"/>
    <mergeCell ref="AQ13:AQ17"/>
    <mergeCell ref="AQ18:AQ22"/>
    <mergeCell ref="C8:C12"/>
    <mergeCell ref="D8:D12"/>
    <mergeCell ref="K8:P12"/>
    <mergeCell ref="C2:D2"/>
    <mergeCell ref="E2:J2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4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Q40"/>
  <sheetViews>
    <sheetView showGridLines="0" view="pageBreakPreview" zoomScale="85" zoomScaleNormal="75" zoomScaleSheetLayoutView="85" workbookViewId="0">
      <pane ySplit="2" topLeftCell="A3" activePane="bottomLeft" state="frozen"/>
      <selection pane="bottomLeft" activeCell="AQ35" sqref="AQ35"/>
    </sheetView>
  </sheetViews>
  <sheetFormatPr defaultRowHeight="20.100000000000001" customHeight="1" x14ac:dyDescent="0.2"/>
  <cols>
    <col min="1" max="2" width="1.6640625" style="2" customWidth="1"/>
    <col min="3" max="3" width="4.6640625" style="2" customWidth="1"/>
    <col min="4" max="4" width="12.6640625" style="2" customWidth="1"/>
    <col min="5" max="5" width="4.6640625" style="2" customWidth="1"/>
    <col min="6" max="6" width="2.6640625" style="2" customWidth="1"/>
    <col min="7" max="7" width="4.6640625" style="2" customWidth="1"/>
    <col min="8" max="8" width="2.6640625" style="2" customWidth="1"/>
    <col min="9" max="9" width="4.6640625" style="2" customWidth="1"/>
    <col min="10" max="10" width="2.6640625" style="2" customWidth="1"/>
    <col min="11" max="11" width="4.6640625" style="2" customWidth="1"/>
    <col min="12" max="12" width="2.6640625" style="2" customWidth="1"/>
    <col min="13" max="13" width="4.6640625" style="2" customWidth="1"/>
    <col min="14" max="14" width="2.6640625" style="2" customWidth="1"/>
    <col min="15" max="15" width="4.6640625" style="2" customWidth="1"/>
    <col min="16" max="16" width="2.6640625" style="2" customWidth="1"/>
    <col min="17" max="17" width="4.6640625" style="2" customWidth="1"/>
    <col min="18" max="18" width="2.6640625" style="2" customWidth="1"/>
    <col min="19" max="19" width="4.6640625" style="2" customWidth="1"/>
    <col min="20" max="20" width="2.6640625" style="2" customWidth="1"/>
    <col min="21" max="21" width="4.6640625" style="2" customWidth="1"/>
    <col min="22" max="22" width="2.6640625" style="2" customWidth="1"/>
    <col min="23" max="23" width="4.6640625" style="2" customWidth="1"/>
    <col min="24" max="24" width="2.6640625" style="2" customWidth="1"/>
    <col min="25" max="25" width="4.6640625" style="2" customWidth="1"/>
    <col min="26" max="26" width="2.6640625" style="2" customWidth="1"/>
    <col min="27" max="27" width="4.6640625" style="2" customWidth="1"/>
    <col min="28" max="28" width="2.6640625" style="2" customWidth="1"/>
    <col min="29" max="29" width="4.6640625" style="2" customWidth="1"/>
    <col min="30" max="30" width="2.6640625" style="2" customWidth="1"/>
    <col min="31" max="31" width="4.6640625" style="2" customWidth="1"/>
    <col min="32" max="32" width="2.6640625" style="2" customWidth="1"/>
    <col min="33" max="33" width="4.6640625" style="2" customWidth="1"/>
    <col min="34" max="34" width="2.6640625" style="2" customWidth="1"/>
    <col min="35" max="35" width="4.88671875" style="2" customWidth="1"/>
    <col min="36" max="36" width="3.6640625" style="2" customWidth="1"/>
    <col min="37" max="37" width="4" style="2" customWidth="1"/>
    <col min="38" max="38" width="1.6640625" style="2" customWidth="1"/>
    <col min="39" max="39" width="3.88671875" style="2" customWidth="1"/>
    <col min="40" max="40" width="3.109375" style="2" customWidth="1"/>
    <col min="41" max="276" width="9" style="2"/>
    <col min="277" max="278" width="1.6640625" style="2" customWidth="1"/>
    <col min="279" max="279" width="4.6640625" style="2" customWidth="1"/>
    <col min="280" max="280" width="24.6640625" style="2" customWidth="1"/>
    <col min="281" max="281" width="4.6640625" style="2" customWidth="1"/>
    <col min="282" max="282" width="14.6640625" style="2" customWidth="1"/>
    <col min="283" max="283" width="4.6640625" style="2" customWidth="1"/>
    <col min="284" max="284" width="14.6640625" style="2" customWidth="1"/>
    <col min="285" max="285" width="4.6640625" style="2" customWidth="1"/>
    <col min="286" max="286" width="14.6640625" style="2" customWidth="1"/>
    <col min="287" max="287" width="4.6640625" style="2" customWidth="1"/>
    <col min="288" max="288" width="14.6640625" style="2" customWidth="1"/>
    <col min="289" max="289" width="20.6640625" style="2" customWidth="1"/>
    <col min="290" max="290" width="16.6640625" style="2" customWidth="1"/>
    <col min="291" max="291" width="1.6640625" style="2" customWidth="1"/>
    <col min="292" max="532" width="9" style="2"/>
    <col min="533" max="534" width="1.6640625" style="2" customWidth="1"/>
    <col min="535" max="535" width="4.6640625" style="2" customWidth="1"/>
    <col min="536" max="536" width="24.6640625" style="2" customWidth="1"/>
    <col min="537" max="537" width="4.6640625" style="2" customWidth="1"/>
    <col min="538" max="538" width="14.6640625" style="2" customWidth="1"/>
    <col min="539" max="539" width="4.6640625" style="2" customWidth="1"/>
    <col min="540" max="540" width="14.6640625" style="2" customWidth="1"/>
    <col min="541" max="541" width="4.6640625" style="2" customWidth="1"/>
    <col min="542" max="542" width="14.6640625" style="2" customWidth="1"/>
    <col min="543" max="543" width="4.6640625" style="2" customWidth="1"/>
    <col min="544" max="544" width="14.6640625" style="2" customWidth="1"/>
    <col min="545" max="545" width="20.6640625" style="2" customWidth="1"/>
    <col min="546" max="546" width="16.6640625" style="2" customWidth="1"/>
    <col min="547" max="547" width="1.6640625" style="2" customWidth="1"/>
    <col min="548" max="788" width="9" style="2"/>
    <col min="789" max="790" width="1.6640625" style="2" customWidth="1"/>
    <col min="791" max="791" width="4.6640625" style="2" customWidth="1"/>
    <col min="792" max="792" width="24.6640625" style="2" customWidth="1"/>
    <col min="793" max="793" width="4.6640625" style="2" customWidth="1"/>
    <col min="794" max="794" width="14.6640625" style="2" customWidth="1"/>
    <col min="795" max="795" width="4.6640625" style="2" customWidth="1"/>
    <col min="796" max="796" width="14.6640625" style="2" customWidth="1"/>
    <col min="797" max="797" width="4.6640625" style="2" customWidth="1"/>
    <col min="798" max="798" width="14.6640625" style="2" customWidth="1"/>
    <col min="799" max="799" width="4.6640625" style="2" customWidth="1"/>
    <col min="800" max="800" width="14.6640625" style="2" customWidth="1"/>
    <col min="801" max="801" width="20.6640625" style="2" customWidth="1"/>
    <col min="802" max="802" width="16.6640625" style="2" customWidth="1"/>
    <col min="803" max="803" width="1.6640625" style="2" customWidth="1"/>
    <col min="804" max="1044" width="9" style="2"/>
    <col min="1045" max="1046" width="1.6640625" style="2" customWidth="1"/>
    <col min="1047" max="1047" width="4.6640625" style="2" customWidth="1"/>
    <col min="1048" max="1048" width="24.6640625" style="2" customWidth="1"/>
    <col min="1049" max="1049" width="4.6640625" style="2" customWidth="1"/>
    <col min="1050" max="1050" width="14.6640625" style="2" customWidth="1"/>
    <col min="1051" max="1051" width="4.6640625" style="2" customWidth="1"/>
    <col min="1052" max="1052" width="14.6640625" style="2" customWidth="1"/>
    <col min="1053" max="1053" width="4.6640625" style="2" customWidth="1"/>
    <col min="1054" max="1054" width="14.6640625" style="2" customWidth="1"/>
    <col min="1055" max="1055" width="4.6640625" style="2" customWidth="1"/>
    <col min="1056" max="1056" width="14.6640625" style="2" customWidth="1"/>
    <col min="1057" max="1057" width="20.6640625" style="2" customWidth="1"/>
    <col min="1058" max="1058" width="16.6640625" style="2" customWidth="1"/>
    <col min="1059" max="1059" width="1.6640625" style="2" customWidth="1"/>
    <col min="1060" max="1300" width="9" style="2"/>
    <col min="1301" max="1302" width="1.6640625" style="2" customWidth="1"/>
    <col min="1303" max="1303" width="4.6640625" style="2" customWidth="1"/>
    <col min="1304" max="1304" width="24.6640625" style="2" customWidth="1"/>
    <col min="1305" max="1305" width="4.6640625" style="2" customWidth="1"/>
    <col min="1306" max="1306" width="14.6640625" style="2" customWidth="1"/>
    <col min="1307" max="1307" width="4.6640625" style="2" customWidth="1"/>
    <col min="1308" max="1308" width="14.6640625" style="2" customWidth="1"/>
    <col min="1309" max="1309" width="4.6640625" style="2" customWidth="1"/>
    <col min="1310" max="1310" width="14.6640625" style="2" customWidth="1"/>
    <col min="1311" max="1311" width="4.6640625" style="2" customWidth="1"/>
    <col min="1312" max="1312" width="14.6640625" style="2" customWidth="1"/>
    <col min="1313" max="1313" width="20.6640625" style="2" customWidth="1"/>
    <col min="1314" max="1314" width="16.6640625" style="2" customWidth="1"/>
    <col min="1315" max="1315" width="1.6640625" style="2" customWidth="1"/>
    <col min="1316" max="1556" width="9" style="2"/>
    <col min="1557" max="1558" width="1.6640625" style="2" customWidth="1"/>
    <col min="1559" max="1559" width="4.6640625" style="2" customWidth="1"/>
    <col min="1560" max="1560" width="24.6640625" style="2" customWidth="1"/>
    <col min="1561" max="1561" width="4.6640625" style="2" customWidth="1"/>
    <col min="1562" max="1562" width="14.6640625" style="2" customWidth="1"/>
    <col min="1563" max="1563" width="4.6640625" style="2" customWidth="1"/>
    <col min="1564" max="1564" width="14.6640625" style="2" customWidth="1"/>
    <col min="1565" max="1565" width="4.6640625" style="2" customWidth="1"/>
    <col min="1566" max="1566" width="14.6640625" style="2" customWidth="1"/>
    <col min="1567" max="1567" width="4.6640625" style="2" customWidth="1"/>
    <col min="1568" max="1568" width="14.6640625" style="2" customWidth="1"/>
    <col min="1569" max="1569" width="20.6640625" style="2" customWidth="1"/>
    <col min="1570" max="1570" width="16.6640625" style="2" customWidth="1"/>
    <col min="1571" max="1571" width="1.6640625" style="2" customWidth="1"/>
    <col min="1572" max="1812" width="9" style="2"/>
    <col min="1813" max="1814" width="1.6640625" style="2" customWidth="1"/>
    <col min="1815" max="1815" width="4.6640625" style="2" customWidth="1"/>
    <col min="1816" max="1816" width="24.6640625" style="2" customWidth="1"/>
    <col min="1817" max="1817" width="4.6640625" style="2" customWidth="1"/>
    <col min="1818" max="1818" width="14.6640625" style="2" customWidth="1"/>
    <col min="1819" max="1819" width="4.6640625" style="2" customWidth="1"/>
    <col min="1820" max="1820" width="14.6640625" style="2" customWidth="1"/>
    <col min="1821" max="1821" width="4.6640625" style="2" customWidth="1"/>
    <col min="1822" max="1822" width="14.6640625" style="2" customWidth="1"/>
    <col min="1823" max="1823" width="4.6640625" style="2" customWidth="1"/>
    <col min="1824" max="1824" width="14.6640625" style="2" customWidth="1"/>
    <col min="1825" max="1825" width="20.6640625" style="2" customWidth="1"/>
    <col min="1826" max="1826" width="16.6640625" style="2" customWidth="1"/>
    <col min="1827" max="1827" width="1.6640625" style="2" customWidth="1"/>
    <col min="1828" max="2068" width="9" style="2"/>
    <col min="2069" max="2070" width="1.6640625" style="2" customWidth="1"/>
    <col min="2071" max="2071" width="4.6640625" style="2" customWidth="1"/>
    <col min="2072" max="2072" width="24.6640625" style="2" customWidth="1"/>
    <col min="2073" max="2073" width="4.6640625" style="2" customWidth="1"/>
    <col min="2074" max="2074" width="14.6640625" style="2" customWidth="1"/>
    <col min="2075" max="2075" width="4.6640625" style="2" customWidth="1"/>
    <col min="2076" max="2076" width="14.6640625" style="2" customWidth="1"/>
    <col min="2077" max="2077" width="4.6640625" style="2" customWidth="1"/>
    <col min="2078" max="2078" width="14.6640625" style="2" customWidth="1"/>
    <col min="2079" max="2079" width="4.6640625" style="2" customWidth="1"/>
    <col min="2080" max="2080" width="14.6640625" style="2" customWidth="1"/>
    <col min="2081" max="2081" width="20.6640625" style="2" customWidth="1"/>
    <col min="2082" max="2082" width="16.6640625" style="2" customWidth="1"/>
    <col min="2083" max="2083" width="1.6640625" style="2" customWidth="1"/>
    <col min="2084" max="2324" width="9" style="2"/>
    <col min="2325" max="2326" width="1.6640625" style="2" customWidth="1"/>
    <col min="2327" max="2327" width="4.6640625" style="2" customWidth="1"/>
    <col min="2328" max="2328" width="24.6640625" style="2" customWidth="1"/>
    <col min="2329" max="2329" width="4.6640625" style="2" customWidth="1"/>
    <col min="2330" max="2330" width="14.6640625" style="2" customWidth="1"/>
    <col min="2331" max="2331" width="4.6640625" style="2" customWidth="1"/>
    <col min="2332" max="2332" width="14.6640625" style="2" customWidth="1"/>
    <col min="2333" max="2333" width="4.6640625" style="2" customWidth="1"/>
    <col min="2334" max="2334" width="14.6640625" style="2" customWidth="1"/>
    <col min="2335" max="2335" width="4.6640625" style="2" customWidth="1"/>
    <col min="2336" max="2336" width="14.6640625" style="2" customWidth="1"/>
    <col min="2337" max="2337" width="20.6640625" style="2" customWidth="1"/>
    <col min="2338" max="2338" width="16.6640625" style="2" customWidth="1"/>
    <col min="2339" max="2339" width="1.6640625" style="2" customWidth="1"/>
    <col min="2340" max="2580" width="9" style="2"/>
    <col min="2581" max="2582" width="1.6640625" style="2" customWidth="1"/>
    <col min="2583" max="2583" width="4.6640625" style="2" customWidth="1"/>
    <col min="2584" max="2584" width="24.6640625" style="2" customWidth="1"/>
    <col min="2585" max="2585" width="4.6640625" style="2" customWidth="1"/>
    <col min="2586" max="2586" width="14.6640625" style="2" customWidth="1"/>
    <col min="2587" max="2587" width="4.6640625" style="2" customWidth="1"/>
    <col min="2588" max="2588" width="14.6640625" style="2" customWidth="1"/>
    <col min="2589" max="2589" width="4.6640625" style="2" customWidth="1"/>
    <col min="2590" max="2590" width="14.6640625" style="2" customWidth="1"/>
    <col min="2591" max="2591" width="4.6640625" style="2" customWidth="1"/>
    <col min="2592" max="2592" width="14.6640625" style="2" customWidth="1"/>
    <col min="2593" max="2593" width="20.6640625" style="2" customWidth="1"/>
    <col min="2594" max="2594" width="16.6640625" style="2" customWidth="1"/>
    <col min="2595" max="2595" width="1.6640625" style="2" customWidth="1"/>
    <col min="2596" max="2836" width="9" style="2"/>
    <col min="2837" max="2838" width="1.6640625" style="2" customWidth="1"/>
    <col min="2839" max="2839" width="4.6640625" style="2" customWidth="1"/>
    <col min="2840" max="2840" width="24.6640625" style="2" customWidth="1"/>
    <col min="2841" max="2841" width="4.6640625" style="2" customWidth="1"/>
    <col min="2842" max="2842" width="14.6640625" style="2" customWidth="1"/>
    <col min="2843" max="2843" width="4.6640625" style="2" customWidth="1"/>
    <col min="2844" max="2844" width="14.6640625" style="2" customWidth="1"/>
    <col min="2845" max="2845" width="4.6640625" style="2" customWidth="1"/>
    <col min="2846" max="2846" width="14.6640625" style="2" customWidth="1"/>
    <col min="2847" max="2847" width="4.6640625" style="2" customWidth="1"/>
    <col min="2848" max="2848" width="14.6640625" style="2" customWidth="1"/>
    <col min="2849" max="2849" width="20.6640625" style="2" customWidth="1"/>
    <col min="2850" max="2850" width="16.6640625" style="2" customWidth="1"/>
    <col min="2851" max="2851" width="1.6640625" style="2" customWidth="1"/>
    <col min="2852" max="3092" width="9" style="2"/>
    <col min="3093" max="3094" width="1.6640625" style="2" customWidth="1"/>
    <col min="3095" max="3095" width="4.6640625" style="2" customWidth="1"/>
    <col min="3096" max="3096" width="24.6640625" style="2" customWidth="1"/>
    <col min="3097" max="3097" width="4.6640625" style="2" customWidth="1"/>
    <col min="3098" max="3098" width="14.6640625" style="2" customWidth="1"/>
    <col min="3099" max="3099" width="4.6640625" style="2" customWidth="1"/>
    <col min="3100" max="3100" width="14.6640625" style="2" customWidth="1"/>
    <col min="3101" max="3101" width="4.6640625" style="2" customWidth="1"/>
    <col min="3102" max="3102" width="14.6640625" style="2" customWidth="1"/>
    <col min="3103" max="3103" width="4.6640625" style="2" customWidth="1"/>
    <col min="3104" max="3104" width="14.6640625" style="2" customWidth="1"/>
    <col min="3105" max="3105" width="20.6640625" style="2" customWidth="1"/>
    <col min="3106" max="3106" width="16.6640625" style="2" customWidth="1"/>
    <col min="3107" max="3107" width="1.6640625" style="2" customWidth="1"/>
    <col min="3108" max="3348" width="9" style="2"/>
    <col min="3349" max="3350" width="1.6640625" style="2" customWidth="1"/>
    <col min="3351" max="3351" width="4.6640625" style="2" customWidth="1"/>
    <col min="3352" max="3352" width="24.6640625" style="2" customWidth="1"/>
    <col min="3353" max="3353" width="4.6640625" style="2" customWidth="1"/>
    <col min="3354" max="3354" width="14.6640625" style="2" customWidth="1"/>
    <col min="3355" max="3355" width="4.6640625" style="2" customWidth="1"/>
    <col min="3356" max="3356" width="14.6640625" style="2" customWidth="1"/>
    <col min="3357" max="3357" width="4.6640625" style="2" customWidth="1"/>
    <col min="3358" max="3358" width="14.6640625" style="2" customWidth="1"/>
    <col min="3359" max="3359" width="4.6640625" style="2" customWidth="1"/>
    <col min="3360" max="3360" width="14.6640625" style="2" customWidth="1"/>
    <col min="3361" max="3361" width="20.6640625" style="2" customWidth="1"/>
    <col min="3362" max="3362" width="16.6640625" style="2" customWidth="1"/>
    <col min="3363" max="3363" width="1.6640625" style="2" customWidth="1"/>
    <col min="3364" max="3604" width="9" style="2"/>
    <col min="3605" max="3606" width="1.6640625" style="2" customWidth="1"/>
    <col min="3607" max="3607" width="4.6640625" style="2" customWidth="1"/>
    <col min="3608" max="3608" width="24.6640625" style="2" customWidth="1"/>
    <col min="3609" max="3609" width="4.6640625" style="2" customWidth="1"/>
    <col min="3610" max="3610" width="14.6640625" style="2" customWidth="1"/>
    <col min="3611" max="3611" width="4.6640625" style="2" customWidth="1"/>
    <col min="3612" max="3612" width="14.6640625" style="2" customWidth="1"/>
    <col min="3613" max="3613" width="4.6640625" style="2" customWidth="1"/>
    <col min="3614" max="3614" width="14.6640625" style="2" customWidth="1"/>
    <col min="3615" max="3615" width="4.6640625" style="2" customWidth="1"/>
    <col min="3616" max="3616" width="14.6640625" style="2" customWidth="1"/>
    <col min="3617" max="3617" width="20.6640625" style="2" customWidth="1"/>
    <col min="3618" max="3618" width="16.6640625" style="2" customWidth="1"/>
    <col min="3619" max="3619" width="1.6640625" style="2" customWidth="1"/>
    <col min="3620" max="3860" width="9" style="2"/>
    <col min="3861" max="3862" width="1.6640625" style="2" customWidth="1"/>
    <col min="3863" max="3863" width="4.6640625" style="2" customWidth="1"/>
    <col min="3864" max="3864" width="24.6640625" style="2" customWidth="1"/>
    <col min="3865" max="3865" width="4.6640625" style="2" customWidth="1"/>
    <col min="3866" max="3866" width="14.6640625" style="2" customWidth="1"/>
    <col min="3867" max="3867" width="4.6640625" style="2" customWidth="1"/>
    <col min="3868" max="3868" width="14.6640625" style="2" customWidth="1"/>
    <col min="3869" max="3869" width="4.6640625" style="2" customWidth="1"/>
    <col min="3870" max="3870" width="14.6640625" style="2" customWidth="1"/>
    <col min="3871" max="3871" width="4.6640625" style="2" customWidth="1"/>
    <col min="3872" max="3872" width="14.6640625" style="2" customWidth="1"/>
    <col min="3873" max="3873" width="20.6640625" style="2" customWidth="1"/>
    <col min="3874" max="3874" width="16.6640625" style="2" customWidth="1"/>
    <col min="3875" max="3875" width="1.6640625" style="2" customWidth="1"/>
    <col min="3876" max="4116" width="9" style="2"/>
    <col min="4117" max="4118" width="1.6640625" style="2" customWidth="1"/>
    <col min="4119" max="4119" width="4.6640625" style="2" customWidth="1"/>
    <col min="4120" max="4120" width="24.6640625" style="2" customWidth="1"/>
    <col min="4121" max="4121" width="4.6640625" style="2" customWidth="1"/>
    <col min="4122" max="4122" width="14.6640625" style="2" customWidth="1"/>
    <col min="4123" max="4123" width="4.6640625" style="2" customWidth="1"/>
    <col min="4124" max="4124" width="14.6640625" style="2" customWidth="1"/>
    <col min="4125" max="4125" width="4.6640625" style="2" customWidth="1"/>
    <col min="4126" max="4126" width="14.6640625" style="2" customWidth="1"/>
    <col min="4127" max="4127" width="4.6640625" style="2" customWidth="1"/>
    <col min="4128" max="4128" width="14.6640625" style="2" customWidth="1"/>
    <col min="4129" max="4129" width="20.6640625" style="2" customWidth="1"/>
    <col min="4130" max="4130" width="16.6640625" style="2" customWidth="1"/>
    <col min="4131" max="4131" width="1.6640625" style="2" customWidth="1"/>
    <col min="4132" max="4372" width="9" style="2"/>
    <col min="4373" max="4374" width="1.6640625" style="2" customWidth="1"/>
    <col min="4375" max="4375" width="4.6640625" style="2" customWidth="1"/>
    <col min="4376" max="4376" width="24.6640625" style="2" customWidth="1"/>
    <col min="4377" max="4377" width="4.6640625" style="2" customWidth="1"/>
    <col min="4378" max="4378" width="14.6640625" style="2" customWidth="1"/>
    <col min="4379" max="4379" width="4.6640625" style="2" customWidth="1"/>
    <col min="4380" max="4380" width="14.6640625" style="2" customWidth="1"/>
    <col min="4381" max="4381" width="4.6640625" style="2" customWidth="1"/>
    <col min="4382" max="4382" width="14.6640625" style="2" customWidth="1"/>
    <col min="4383" max="4383" width="4.6640625" style="2" customWidth="1"/>
    <col min="4384" max="4384" width="14.6640625" style="2" customWidth="1"/>
    <col min="4385" max="4385" width="20.6640625" style="2" customWidth="1"/>
    <col min="4386" max="4386" width="16.6640625" style="2" customWidth="1"/>
    <col min="4387" max="4387" width="1.6640625" style="2" customWidth="1"/>
    <col min="4388" max="4628" width="9" style="2"/>
    <col min="4629" max="4630" width="1.6640625" style="2" customWidth="1"/>
    <col min="4631" max="4631" width="4.6640625" style="2" customWidth="1"/>
    <col min="4632" max="4632" width="24.6640625" style="2" customWidth="1"/>
    <col min="4633" max="4633" width="4.6640625" style="2" customWidth="1"/>
    <col min="4634" max="4634" width="14.6640625" style="2" customWidth="1"/>
    <col min="4635" max="4635" width="4.6640625" style="2" customWidth="1"/>
    <col min="4636" max="4636" width="14.6640625" style="2" customWidth="1"/>
    <col min="4637" max="4637" width="4.6640625" style="2" customWidth="1"/>
    <col min="4638" max="4638" width="14.6640625" style="2" customWidth="1"/>
    <col min="4639" max="4639" width="4.6640625" style="2" customWidth="1"/>
    <col min="4640" max="4640" width="14.6640625" style="2" customWidth="1"/>
    <col min="4641" max="4641" width="20.6640625" style="2" customWidth="1"/>
    <col min="4642" max="4642" width="16.6640625" style="2" customWidth="1"/>
    <col min="4643" max="4643" width="1.6640625" style="2" customWidth="1"/>
    <col min="4644" max="4884" width="9" style="2"/>
    <col min="4885" max="4886" width="1.6640625" style="2" customWidth="1"/>
    <col min="4887" max="4887" width="4.6640625" style="2" customWidth="1"/>
    <col min="4888" max="4888" width="24.6640625" style="2" customWidth="1"/>
    <col min="4889" max="4889" width="4.6640625" style="2" customWidth="1"/>
    <col min="4890" max="4890" width="14.6640625" style="2" customWidth="1"/>
    <col min="4891" max="4891" width="4.6640625" style="2" customWidth="1"/>
    <col min="4892" max="4892" width="14.6640625" style="2" customWidth="1"/>
    <col min="4893" max="4893" width="4.6640625" style="2" customWidth="1"/>
    <col min="4894" max="4894" width="14.6640625" style="2" customWidth="1"/>
    <col min="4895" max="4895" width="4.6640625" style="2" customWidth="1"/>
    <col min="4896" max="4896" width="14.6640625" style="2" customWidth="1"/>
    <col min="4897" max="4897" width="20.6640625" style="2" customWidth="1"/>
    <col min="4898" max="4898" width="16.6640625" style="2" customWidth="1"/>
    <col min="4899" max="4899" width="1.6640625" style="2" customWidth="1"/>
    <col min="4900" max="5140" width="9" style="2"/>
    <col min="5141" max="5142" width="1.6640625" style="2" customWidth="1"/>
    <col min="5143" max="5143" width="4.6640625" style="2" customWidth="1"/>
    <col min="5144" max="5144" width="24.6640625" style="2" customWidth="1"/>
    <col min="5145" max="5145" width="4.6640625" style="2" customWidth="1"/>
    <col min="5146" max="5146" width="14.6640625" style="2" customWidth="1"/>
    <col min="5147" max="5147" width="4.6640625" style="2" customWidth="1"/>
    <col min="5148" max="5148" width="14.6640625" style="2" customWidth="1"/>
    <col min="5149" max="5149" width="4.6640625" style="2" customWidth="1"/>
    <col min="5150" max="5150" width="14.6640625" style="2" customWidth="1"/>
    <col min="5151" max="5151" width="4.6640625" style="2" customWidth="1"/>
    <col min="5152" max="5152" width="14.6640625" style="2" customWidth="1"/>
    <col min="5153" max="5153" width="20.6640625" style="2" customWidth="1"/>
    <col min="5154" max="5154" width="16.6640625" style="2" customWidth="1"/>
    <col min="5155" max="5155" width="1.6640625" style="2" customWidth="1"/>
    <col min="5156" max="5396" width="9" style="2"/>
    <col min="5397" max="5398" width="1.6640625" style="2" customWidth="1"/>
    <col min="5399" max="5399" width="4.6640625" style="2" customWidth="1"/>
    <col min="5400" max="5400" width="24.6640625" style="2" customWidth="1"/>
    <col min="5401" max="5401" width="4.6640625" style="2" customWidth="1"/>
    <col min="5402" max="5402" width="14.6640625" style="2" customWidth="1"/>
    <col min="5403" max="5403" width="4.6640625" style="2" customWidth="1"/>
    <col min="5404" max="5404" width="14.6640625" style="2" customWidth="1"/>
    <col min="5405" max="5405" width="4.6640625" style="2" customWidth="1"/>
    <col min="5406" max="5406" width="14.6640625" style="2" customWidth="1"/>
    <col min="5407" max="5407" width="4.6640625" style="2" customWidth="1"/>
    <col min="5408" max="5408" width="14.6640625" style="2" customWidth="1"/>
    <col min="5409" max="5409" width="20.6640625" style="2" customWidth="1"/>
    <col min="5410" max="5410" width="16.6640625" style="2" customWidth="1"/>
    <col min="5411" max="5411" width="1.6640625" style="2" customWidth="1"/>
    <col min="5412" max="5652" width="9" style="2"/>
    <col min="5653" max="5654" width="1.6640625" style="2" customWidth="1"/>
    <col min="5655" max="5655" width="4.6640625" style="2" customWidth="1"/>
    <col min="5656" max="5656" width="24.6640625" style="2" customWidth="1"/>
    <col min="5657" max="5657" width="4.6640625" style="2" customWidth="1"/>
    <col min="5658" max="5658" width="14.6640625" style="2" customWidth="1"/>
    <col min="5659" max="5659" width="4.6640625" style="2" customWidth="1"/>
    <col min="5660" max="5660" width="14.6640625" style="2" customWidth="1"/>
    <col min="5661" max="5661" width="4.6640625" style="2" customWidth="1"/>
    <col min="5662" max="5662" width="14.6640625" style="2" customWidth="1"/>
    <col min="5663" max="5663" width="4.6640625" style="2" customWidth="1"/>
    <col min="5664" max="5664" width="14.6640625" style="2" customWidth="1"/>
    <col min="5665" max="5665" width="20.6640625" style="2" customWidth="1"/>
    <col min="5666" max="5666" width="16.6640625" style="2" customWidth="1"/>
    <col min="5667" max="5667" width="1.6640625" style="2" customWidth="1"/>
    <col min="5668" max="5908" width="9" style="2"/>
    <col min="5909" max="5910" width="1.6640625" style="2" customWidth="1"/>
    <col min="5911" max="5911" width="4.6640625" style="2" customWidth="1"/>
    <col min="5912" max="5912" width="24.6640625" style="2" customWidth="1"/>
    <col min="5913" max="5913" width="4.6640625" style="2" customWidth="1"/>
    <col min="5914" max="5914" width="14.6640625" style="2" customWidth="1"/>
    <col min="5915" max="5915" width="4.6640625" style="2" customWidth="1"/>
    <col min="5916" max="5916" width="14.6640625" style="2" customWidth="1"/>
    <col min="5917" max="5917" width="4.6640625" style="2" customWidth="1"/>
    <col min="5918" max="5918" width="14.6640625" style="2" customWidth="1"/>
    <col min="5919" max="5919" width="4.6640625" style="2" customWidth="1"/>
    <col min="5920" max="5920" width="14.6640625" style="2" customWidth="1"/>
    <col min="5921" max="5921" width="20.6640625" style="2" customWidth="1"/>
    <col min="5922" max="5922" width="16.6640625" style="2" customWidth="1"/>
    <col min="5923" max="5923" width="1.6640625" style="2" customWidth="1"/>
    <col min="5924" max="6164" width="9" style="2"/>
    <col min="6165" max="6166" width="1.6640625" style="2" customWidth="1"/>
    <col min="6167" max="6167" width="4.6640625" style="2" customWidth="1"/>
    <col min="6168" max="6168" width="24.6640625" style="2" customWidth="1"/>
    <col min="6169" max="6169" width="4.6640625" style="2" customWidth="1"/>
    <col min="6170" max="6170" width="14.6640625" style="2" customWidth="1"/>
    <col min="6171" max="6171" width="4.6640625" style="2" customWidth="1"/>
    <col min="6172" max="6172" width="14.6640625" style="2" customWidth="1"/>
    <col min="6173" max="6173" width="4.6640625" style="2" customWidth="1"/>
    <col min="6174" max="6174" width="14.6640625" style="2" customWidth="1"/>
    <col min="6175" max="6175" width="4.6640625" style="2" customWidth="1"/>
    <col min="6176" max="6176" width="14.6640625" style="2" customWidth="1"/>
    <col min="6177" max="6177" width="20.6640625" style="2" customWidth="1"/>
    <col min="6178" max="6178" width="16.6640625" style="2" customWidth="1"/>
    <col min="6179" max="6179" width="1.6640625" style="2" customWidth="1"/>
    <col min="6180" max="6420" width="9" style="2"/>
    <col min="6421" max="6422" width="1.6640625" style="2" customWidth="1"/>
    <col min="6423" max="6423" width="4.6640625" style="2" customWidth="1"/>
    <col min="6424" max="6424" width="24.6640625" style="2" customWidth="1"/>
    <col min="6425" max="6425" width="4.6640625" style="2" customWidth="1"/>
    <col min="6426" max="6426" width="14.6640625" style="2" customWidth="1"/>
    <col min="6427" max="6427" width="4.6640625" style="2" customWidth="1"/>
    <col min="6428" max="6428" width="14.6640625" style="2" customWidth="1"/>
    <col min="6429" max="6429" width="4.6640625" style="2" customWidth="1"/>
    <col min="6430" max="6430" width="14.6640625" style="2" customWidth="1"/>
    <col min="6431" max="6431" width="4.6640625" style="2" customWidth="1"/>
    <col min="6432" max="6432" width="14.6640625" style="2" customWidth="1"/>
    <col min="6433" max="6433" width="20.6640625" style="2" customWidth="1"/>
    <col min="6434" max="6434" width="16.6640625" style="2" customWidth="1"/>
    <col min="6435" max="6435" width="1.6640625" style="2" customWidth="1"/>
    <col min="6436" max="6676" width="9" style="2"/>
    <col min="6677" max="6678" width="1.6640625" style="2" customWidth="1"/>
    <col min="6679" max="6679" width="4.6640625" style="2" customWidth="1"/>
    <col min="6680" max="6680" width="24.6640625" style="2" customWidth="1"/>
    <col min="6681" max="6681" width="4.6640625" style="2" customWidth="1"/>
    <col min="6682" max="6682" width="14.6640625" style="2" customWidth="1"/>
    <col min="6683" max="6683" width="4.6640625" style="2" customWidth="1"/>
    <col min="6684" max="6684" width="14.6640625" style="2" customWidth="1"/>
    <col min="6685" max="6685" width="4.6640625" style="2" customWidth="1"/>
    <col min="6686" max="6686" width="14.6640625" style="2" customWidth="1"/>
    <col min="6687" max="6687" width="4.6640625" style="2" customWidth="1"/>
    <col min="6688" max="6688" width="14.6640625" style="2" customWidth="1"/>
    <col min="6689" max="6689" width="20.6640625" style="2" customWidth="1"/>
    <col min="6690" max="6690" width="16.6640625" style="2" customWidth="1"/>
    <col min="6691" max="6691" width="1.6640625" style="2" customWidth="1"/>
    <col min="6692" max="6932" width="9" style="2"/>
    <col min="6933" max="6934" width="1.6640625" style="2" customWidth="1"/>
    <col min="6935" max="6935" width="4.6640625" style="2" customWidth="1"/>
    <col min="6936" max="6936" width="24.6640625" style="2" customWidth="1"/>
    <col min="6937" max="6937" width="4.6640625" style="2" customWidth="1"/>
    <col min="6938" max="6938" width="14.6640625" style="2" customWidth="1"/>
    <col min="6939" max="6939" width="4.6640625" style="2" customWidth="1"/>
    <col min="6940" max="6940" width="14.6640625" style="2" customWidth="1"/>
    <col min="6941" max="6941" width="4.6640625" style="2" customWidth="1"/>
    <col min="6942" max="6942" width="14.6640625" style="2" customWidth="1"/>
    <col min="6943" max="6943" width="4.6640625" style="2" customWidth="1"/>
    <col min="6944" max="6944" width="14.6640625" style="2" customWidth="1"/>
    <col min="6945" max="6945" width="20.6640625" style="2" customWidth="1"/>
    <col min="6946" max="6946" width="16.6640625" style="2" customWidth="1"/>
    <col min="6947" max="6947" width="1.6640625" style="2" customWidth="1"/>
    <col min="6948" max="7188" width="9" style="2"/>
    <col min="7189" max="7190" width="1.6640625" style="2" customWidth="1"/>
    <col min="7191" max="7191" width="4.6640625" style="2" customWidth="1"/>
    <col min="7192" max="7192" width="24.6640625" style="2" customWidth="1"/>
    <col min="7193" max="7193" width="4.6640625" style="2" customWidth="1"/>
    <col min="7194" max="7194" width="14.6640625" style="2" customWidth="1"/>
    <col min="7195" max="7195" width="4.6640625" style="2" customWidth="1"/>
    <col min="7196" max="7196" width="14.6640625" style="2" customWidth="1"/>
    <col min="7197" max="7197" width="4.6640625" style="2" customWidth="1"/>
    <col min="7198" max="7198" width="14.6640625" style="2" customWidth="1"/>
    <col min="7199" max="7199" width="4.6640625" style="2" customWidth="1"/>
    <col min="7200" max="7200" width="14.6640625" style="2" customWidth="1"/>
    <col min="7201" max="7201" width="20.6640625" style="2" customWidth="1"/>
    <col min="7202" max="7202" width="16.6640625" style="2" customWidth="1"/>
    <col min="7203" max="7203" width="1.6640625" style="2" customWidth="1"/>
    <col min="7204" max="7444" width="9" style="2"/>
    <col min="7445" max="7446" width="1.6640625" style="2" customWidth="1"/>
    <col min="7447" max="7447" width="4.6640625" style="2" customWidth="1"/>
    <col min="7448" max="7448" width="24.6640625" style="2" customWidth="1"/>
    <col min="7449" max="7449" width="4.6640625" style="2" customWidth="1"/>
    <col min="7450" max="7450" width="14.6640625" style="2" customWidth="1"/>
    <col min="7451" max="7451" width="4.6640625" style="2" customWidth="1"/>
    <col min="7452" max="7452" width="14.6640625" style="2" customWidth="1"/>
    <col min="7453" max="7453" width="4.6640625" style="2" customWidth="1"/>
    <col min="7454" max="7454" width="14.6640625" style="2" customWidth="1"/>
    <col min="7455" max="7455" width="4.6640625" style="2" customWidth="1"/>
    <col min="7456" max="7456" width="14.6640625" style="2" customWidth="1"/>
    <col min="7457" max="7457" width="20.6640625" style="2" customWidth="1"/>
    <col min="7458" max="7458" width="16.6640625" style="2" customWidth="1"/>
    <col min="7459" max="7459" width="1.6640625" style="2" customWidth="1"/>
    <col min="7460" max="7700" width="9" style="2"/>
    <col min="7701" max="7702" width="1.6640625" style="2" customWidth="1"/>
    <col min="7703" max="7703" width="4.6640625" style="2" customWidth="1"/>
    <col min="7704" max="7704" width="24.6640625" style="2" customWidth="1"/>
    <col min="7705" max="7705" width="4.6640625" style="2" customWidth="1"/>
    <col min="7706" max="7706" width="14.6640625" style="2" customWidth="1"/>
    <col min="7707" max="7707" width="4.6640625" style="2" customWidth="1"/>
    <col min="7708" max="7708" width="14.6640625" style="2" customWidth="1"/>
    <col min="7709" max="7709" width="4.6640625" style="2" customWidth="1"/>
    <col min="7710" max="7710" width="14.6640625" style="2" customWidth="1"/>
    <col min="7711" max="7711" width="4.6640625" style="2" customWidth="1"/>
    <col min="7712" max="7712" width="14.6640625" style="2" customWidth="1"/>
    <col min="7713" max="7713" width="20.6640625" style="2" customWidth="1"/>
    <col min="7714" max="7714" width="16.6640625" style="2" customWidth="1"/>
    <col min="7715" max="7715" width="1.6640625" style="2" customWidth="1"/>
    <col min="7716" max="7956" width="9" style="2"/>
    <col min="7957" max="7958" width="1.6640625" style="2" customWidth="1"/>
    <col min="7959" max="7959" width="4.6640625" style="2" customWidth="1"/>
    <col min="7960" max="7960" width="24.6640625" style="2" customWidth="1"/>
    <col min="7961" max="7961" width="4.6640625" style="2" customWidth="1"/>
    <col min="7962" max="7962" width="14.6640625" style="2" customWidth="1"/>
    <col min="7963" max="7963" width="4.6640625" style="2" customWidth="1"/>
    <col min="7964" max="7964" width="14.6640625" style="2" customWidth="1"/>
    <col min="7965" max="7965" width="4.6640625" style="2" customWidth="1"/>
    <col min="7966" max="7966" width="14.6640625" style="2" customWidth="1"/>
    <col min="7967" max="7967" width="4.6640625" style="2" customWidth="1"/>
    <col min="7968" max="7968" width="14.6640625" style="2" customWidth="1"/>
    <col min="7969" max="7969" width="20.6640625" style="2" customWidth="1"/>
    <col min="7970" max="7970" width="16.6640625" style="2" customWidth="1"/>
    <col min="7971" max="7971" width="1.6640625" style="2" customWidth="1"/>
    <col min="7972" max="8212" width="9" style="2"/>
    <col min="8213" max="8214" width="1.6640625" style="2" customWidth="1"/>
    <col min="8215" max="8215" width="4.6640625" style="2" customWidth="1"/>
    <col min="8216" max="8216" width="24.6640625" style="2" customWidth="1"/>
    <col min="8217" max="8217" width="4.6640625" style="2" customWidth="1"/>
    <col min="8218" max="8218" width="14.6640625" style="2" customWidth="1"/>
    <col min="8219" max="8219" width="4.6640625" style="2" customWidth="1"/>
    <col min="8220" max="8220" width="14.6640625" style="2" customWidth="1"/>
    <col min="8221" max="8221" width="4.6640625" style="2" customWidth="1"/>
    <col min="8222" max="8222" width="14.6640625" style="2" customWidth="1"/>
    <col min="8223" max="8223" width="4.6640625" style="2" customWidth="1"/>
    <col min="8224" max="8224" width="14.6640625" style="2" customWidth="1"/>
    <col min="8225" max="8225" width="20.6640625" style="2" customWidth="1"/>
    <col min="8226" max="8226" width="16.6640625" style="2" customWidth="1"/>
    <col min="8227" max="8227" width="1.6640625" style="2" customWidth="1"/>
    <col min="8228" max="8468" width="9" style="2"/>
    <col min="8469" max="8470" width="1.6640625" style="2" customWidth="1"/>
    <col min="8471" max="8471" width="4.6640625" style="2" customWidth="1"/>
    <col min="8472" max="8472" width="24.6640625" style="2" customWidth="1"/>
    <col min="8473" max="8473" width="4.6640625" style="2" customWidth="1"/>
    <col min="8474" max="8474" width="14.6640625" style="2" customWidth="1"/>
    <col min="8475" max="8475" width="4.6640625" style="2" customWidth="1"/>
    <col min="8476" max="8476" width="14.6640625" style="2" customWidth="1"/>
    <col min="8477" max="8477" width="4.6640625" style="2" customWidth="1"/>
    <col min="8478" max="8478" width="14.6640625" style="2" customWidth="1"/>
    <col min="8479" max="8479" width="4.6640625" style="2" customWidth="1"/>
    <col min="8480" max="8480" width="14.6640625" style="2" customWidth="1"/>
    <col min="8481" max="8481" width="20.6640625" style="2" customWidth="1"/>
    <col min="8482" max="8482" width="16.6640625" style="2" customWidth="1"/>
    <col min="8483" max="8483" width="1.6640625" style="2" customWidth="1"/>
    <col min="8484" max="8724" width="9" style="2"/>
    <col min="8725" max="8726" width="1.6640625" style="2" customWidth="1"/>
    <col min="8727" max="8727" width="4.6640625" style="2" customWidth="1"/>
    <col min="8728" max="8728" width="24.6640625" style="2" customWidth="1"/>
    <col min="8729" max="8729" width="4.6640625" style="2" customWidth="1"/>
    <col min="8730" max="8730" width="14.6640625" style="2" customWidth="1"/>
    <col min="8731" max="8731" width="4.6640625" style="2" customWidth="1"/>
    <col min="8732" max="8732" width="14.6640625" style="2" customWidth="1"/>
    <col min="8733" max="8733" width="4.6640625" style="2" customWidth="1"/>
    <col min="8734" max="8734" width="14.6640625" style="2" customWidth="1"/>
    <col min="8735" max="8735" width="4.6640625" style="2" customWidth="1"/>
    <col min="8736" max="8736" width="14.6640625" style="2" customWidth="1"/>
    <col min="8737" max="8737" width="20.6640625" style="2" customWidth="1"/>
    <col min="8738" max="8738" width="16.6640625" style="2" customWidth="1"/>
    <col min="8739" max="8739" width="1.6640625" style="2" customWidth="1"/>
    <col min="8740" max="8980" width="9" style="2"/>
    <col min="8981" max="8982" width="1.6640625" style="2" customWidth="1"/>
    <col min="8983" max="8983" width="4.6640625" style="2" customWidth="1"/>
    <col min="8984" max="8984" width="24.6640625" style="2" customWidth="1"/>
    <col min="8985" max="8985" width="4.6640625" style="2" customWidth="1"/>
    <col min="8986" max="8986" width="14.6640625" style="2" customWidth="1"/>
    <col min="8987" max="8987" width="4.6640625" style="2" customWidth="1"/>
    <col min="8988" max="8988" width="14.6640625" style="2" customWidth="1"/>
    <col min="8989" max="8989" width="4.6640625" style="2" customWidth="1"/>
    <col min="8990" max="8990" width="14.6640625" style="2" customWidth="1"/>
    <col min="8991" max="8991" width="4.6640625" style="2" customWidth="1"/>
    <col min="8992" max="8992" width="14.6640625" style="2" customWidth="1"/>
    <col min="8993" max="8993" width="20.6640625" style="2" customWidth="1"/>
    <col min="8994" max="8994" width="16.6640625" style="2" customWidth="1"/>
    <col min="8995" max="8995" width="1.6640625" style="2" customWidth="1"/>
    <col min="8996" max="9236" width="9" style="2"/>
    <col min="9237" max="9238" width="1.6640625" style="2" customWidth="1"/>
    <col min="9239" max="9239" width="4.6640625" style="2" customWidth="1"/>
    <col min="9240" max="9240" width="24.6640625" style="2" customWidth="1"/>
    <col min="9241" max="9241" width="4.6640625" style="2" customWidth="1"/>
    <col min="9242" max="9242" width="14.6640625" style="2" customWidth="1"/>
    <col min="9243" max="9243" width="4.6640625" style="2" customWidth="1"/>
    <col min="9244" max="9244" width="14.6640625" style="2" customWidth="1"/>
    <col min="9245" max="9245" width="4.6640625" style="2" customWidth="1"/>
    <col min="9246" max="9246" width="14.6640625" style="2" customWidth="1"/>
    <col min="9247" max="9247" width="4.6640625" style="2" customWidth="1"/>
    <col min="9248" max="9248" width="14.6640625" style="2" customWidth="1"/>
    <col min="9249" max="9249" width="20.6640625" style="2" customWidth="1"/>
    <col min="9250" max="9250" width="16.6640625" style="2" customWidth="1"/>
    <col min="9251" max="9251" width="1.6640625" style="2" customWidth="1"/>
    <col min="9252" max="9492" width="9" style="2"/>
    <col min="9493" max="9494" width="1.6640625" style="2" customWidth="1"/>
    <col min="9495" max="9495" width="4.6640625" style="2" customWidth="1"/>
    <col min="9496" max="9496" width="24.6640625" style="2" customWidth="1"/>
    <col min="9497" max="9497" width="4.6640625" style="2" customWidth="1"/>
    <col min="9498" max="9498" width="14.6640625" style="2" customWidth="1"/>
    <col min="9499" max="9499" width="4.6640625" style="2" customWidth="1"/>
    <col min="9500" max="9500" width="14.6640625" style="2" customWidth="1"/>
    <col min="9501" max="9501" width="4.6640625" style="2" customWidth="1"/>
    <col min="9502" max="9502" width="14.6640625" style="2" customWidth="1"/>
    <col min="9503" max="9503" width="4.6640625" style="2" customWidth="1"/>
    <col min="9504" max="9504" width="14.6640625" style="2" customWidth="1"/>
    <col min="9505" max="9505" width="20.6640625" style="2" customWidth="1"/>
    <col min="9506" max="9506" width="16.6640625" style="2" customWidth="1"/>
    <col min="9507" max="9507" width="1.6640625" style="2" customWidth="1"/>
    <col min="9508" max="9748" width="9" style="2"/>
    <col min="9749" max="9750" width="1.6640625" style="2" customWidth="1"/>
    <col min="9751" max="9751" width="4.6640625" style="2" customWidth="1"/>
    <col min="9752" max="9752" width="24.6640625" style="2" customWidth="1"/>
    <col min="9753" max="9753" width="4.6640625" style="2" customWidth="1"/>
    <col min="9754" max="9754" width="14.6640625" style="2" customWidth="1"/>
    <col min="9755" max="9755" width="4.6640625" style="2" customWidth="1"/>
    <col min="9756" max="9756" width="14.6640625" style="2" customWidth="1"/>
    <col min="9757" max="9757" width="4.6640625" style="2" customWidth="1"/>
    <col min="9758" max="9758" width="14.6640625" style="2" customWidth="1"/>
    <col min="9759" max="9759" width="4.6640625" style="2" customWidth="1"/>
    <col min="9760" max="9760" width="14.6640625" style="2" customWidth="1"/>
    <col min="9761" max="9761" width="20.6640625" style="2" customWidth="1"/>
    <col min="9762" max="9762" width="16.6640625" style="2" customWidth="1"/>
    <col min="9763" max="9763" width="1.6640625" style="2" customWidth="1"/>
    <col min="9764" max="10004" width="9" style="2"/>
    <col min="10005" max="10006" width="1.6640625" style="2" customWidth="1"/>
    <col min="10007" max="10007" width="4.6640625" style="2" customWidth="1"/>
    <col min="10008" max="10008" width="24.6640625" style="2" customWidth="1"/>
    <col min="10009" max="10009" width="4.6640625" style="2" customWidth="1"/>
    <col min="10010" max="10010" width="14.6640625" style="2" customWidth="1"/>
    <col min="10011" max="10011" width="4.6640625" style="2" customWidth="1"/>
    <col min="10012" max="10012" width="14.6640625" style="2" customWidth="1"/>
    <col min="10013" max="10013" width="4.6640625" style="2" customWidth="1"/>
    <col min="10014" max="10014" width="14.6640625" style="2" customWidth="1"/>
    <col min="10015" max="10015" width="4.6640625" style="2" customWidth="1"/>
    <col min="10016" max="10016" width="14.6640625" style="2" customWidth="1"/>
    <col min="10017" max="10017" width="20.6640625" style="2" customWidth="1"/>
    <col min="10018" max="10018" width="16.6640625" style="2" customWidth="1"/>
    <col min="10019" max="10019" width="1.6640625" style="2" customWidth="1"/>
    <col min="10020" max="10260" width="9" style="2"/>
    <col min="10261" max="10262" width="1.6640625" style="2" customWidth="1"/>
    <col min="10263" max="10263" width="4.6640625" style="2" customWidth="1"/>
    <col min="10264" max="10264" width="24.6640625" style="2" customWidth="1"/>
    <col min="10265" max="10265" width="4.6640625" style="2" customWidth="1"/>
    <col min="10266" max="10266" width="14.6640625" style="2" customWidth="1"/>
    <col min="10267" max="10267" width="4.6640625" style="2" customWidth="1"/>
    <col min="10268" max="10268" width="14.6640625" style="2" customWidth="1"/>
    <col min="10269" max="10269" width="4.6640625" style="2" customWidth="1"/>
    <col min="10270" max="10270" width="14.6640625" style="2" customWidth="1"/>
    <col min="10271" max="10271" width="4.6640625" style="2" customWidth="1"/>
    <col min="10272" max="10272" width="14.6640625" style="2" customWidth="1"/>
    <col min="10273" max="10273" width="20.6640625" style="2" customWidth="1"/>
    <col min="10274" max="10274" width="16.6640625" style="2" customWidth="1"/>
    <col min="10275" max="10275" width="1.6640625" style="2" customWidth="1"/>
    <col min="10276" max="10516" width="9" style="2"/>
    <col min="10517" max="10518" width="1.6640625" style="2" customWidth="1"/>
    <col min="10519" max="10519" width="4.6640625" style="2" customWidth="1"/>
    <col min="10520" max="10520" width="24.6640625" style="2" customWidth="1"/>
    <col min="10521" max="10521" width="4.6640625" style="2" customWidth="1"/>
    <col min="10522" max="10522" width="14.6640625" style="2" customWidth="1"/>
    <col min="10523" max="10523" width="4.6640625" style="2" customWidth="1"/>
    <col min="10524" max="10524" width="14.6640625" style="2" customWidth="1"/>
    <col min="10525" max="10525" width="4.6640625" style="2" customWidth="1"/>
    <col min="10526" max="10526" width="14.6640625" style="2" customWidth="1"/>
    <col min="10527" max="10527" width="4.6640625" style="2" customWidth="1"/>
    <col min="10528" max="10528" width="14.6640625" style="2" customWidth="1"/>
    <col min="10529" max="10529" width="20.6640625" style="2" customWidth="1"/>
    <col min="10530" max="10530" width="16.6640625" style="2" customWidth="1"/>
    <col min="10531" max="10531" width="1.6640625" style="2" customWidth="1"/>
    <col min="10532" max="10772" width="9" style="2"/>
    <col min="10773" max="10774" width="1.6640625" style="2" customWidth="1"/>
    <col min="10775" max="10775" width="4.6640625" style="2" customWidth="1"/>
    <col min="10776" max="10776" width="24.6640625" style="2" customWidth="1"/>
    <col min="10777" max="10777" width="4.6640625" style="2" customWidth="1"/>
    <col min="10778" max="10778" width="14.6640625" style="2" customWidth="1"/>
    <col min="10779" max="10779" width="4.6640625" style="2" customWidth="1"/>
    <col min="10780" max="10780" width="14.6640625" style="2" customWidth="1"/>
    <col min="10781" max="10781" width="4.6640625" style="2" customWidth="1"/>
    <col min="10782" max="10782" width="14.6640625" style="2" customWidth="1"/>
    <col min="10783" max="10783" width="4.6640625" style="2" customWidth="1"/>
    <col min="10784" max="10784" width="14.6640625" style="2" customWidth="1"/>
    <col min="10785" max="10785" width="20.6640625" style="2" customWidth="1"/>
    <col min="10786" max="10786" width="16.6640625" style="2" customWidth="1"/>
    <col min="10787" max="10787" width="1.6640625" style="2" customWidth="1"/>
    <col min="10788" max="11028" width="9" style="2"/>
    <col min="11029" max="11030" width="1.6640625" style="2" customWidth="1"/>
    <col min="11031" max="11031" width="4.6640625" style="2" customWidth="1"/>
    <col min="11032" max="11032" width="24.6640625" style="2" customWidth="1"/>
    <col min="11033" max="11033" width="4.6640625" style="2" customWidth="1"/>
    <col min="11034" max="11034" width="14.6640625" style="2" customWidth="1"/>
    <col min="11035" max="11035" width="4.6640625" style="2" customWidth="1"/>
    <col min="11036" max="11036" width="14.6640625" style="2" customWidth="1"/>
    <col min="11037" max="11037" width="4.6640625" style="2" customWidth="1"/>
    <col min="11038" max="11038" width="14.6640625" style="2" customWidth="1"/>
    <col min="11039" max="11039" width="4.6640625" style="2" customWidth="1"/>
    <col min="11040" max="11040" width="14.6640625" style="2" customWidth="1"/>
    <col min="11041" max="11041" width="20.6640625" style="2" customWidth="1"/>
    <col min="11042" max="11042" width="16.6640625" style="2" customWidth="1"/>
    <col min="11043" max="11043" width="1.6640625" style="2" customWidth="1"/>
    <col min="11044" max="11284" width="9" style="2"/>
    <col min="11285" max="11286" width="1.6640625" style="2" customWidth="1"/>
    <col min="11287" max="11287" width="4.6640625" style="2" customWidth="1"/>
    <col min="11288" max="11288" width="24.6640625" style="2" customWidth="1"/>
    <col min="11289" max="11289" width="4.6640625" style="2" customWidth="1"/>
    <col min="11290" max="11290" width="14.6640625" style="2" customWidth="1"/>
    <col min="11291" max="11291" width="4.6640625" style="2" customWidth="1"/>
    <col min="11292" max="11292" width="14.6640625" style="2" customWidth="1"/>
    <col min="11293" max="11293" width="4.6640625" style="2" customWidth="1"/>
    <col min="11294" max="11294" width="14.6640625" style="2" customWidth="1"/>
    <col min="11295" max="11295" width="4.6640625" style="2" customWidth="1"/>
    <col min="11296" max="11296" width="14.6640625" style="2" customWidth="1"/>
    <col min="11297" max="11297" width="20.6640625" style="2" customWidth="1"/>
    <col min="11298" max="11298" width="16.6640625" style="2" customWidth="1"/>
    <col min="11299" max="11299" width="1.6640625" style="2" customWidth="1"/>
    <col min="11300" max="11540" width="9" style="2"/>
    <col min="11541" max="11542" width="1.6640625" style="2" customWidth="1"/>
    <col min="11543" max="11543" width="4.6640625" style="2" customWidth="1"/>
    <col min="11544" max="11544" width="24.6640625" style="2" customWidth="1"/>
    <col min="11545" max="11545" width="4.6640625" style="2" customWidth="1"/>
    <col min="11546" max="11546" width="14.6640625" style="2" customWidth="1"/>
    <col min="11547" max="11547" width="4.6640625" style="2" customWidth="1"/>
    <col min="11548" max="11548" width="14.6640625" style="2" customWidth="1"/>
    <col min="11549" max="11549" width="4.6640625" style="2" customWidth="1"/>
    <col min="11550" max="11550" width="14.6640625" style="2" customWidth="1"/>
    <col min="11551" max="11551" width="4.6640625" style="2" customWidth="1"/>
    <col min="11552" max="11552" width="14.6640625" style="2" customWidth="1"/>
    <col min="11553" max="11553" width="20.6640625" style="2" customWidth="1"/>
    <col min="11554" max="11554" width="16.6640625" style="2" customWidth="1"/>
    <col min="11555" max="11555" width="1.6640625" style="2" customWidth="1"/>
    <col min="11556" max="11796" width="9" style="2"/>
    <col min="11797" max="11798" width="1.6640625" style="2" customWidth="1"/>
    <col min="11799" max="11799" width="4.6640625" style="2" customWidth="1"/>
    <col min="11800" max="11800" width="24.6640625" style="2" customWidth="1"/>
    <col min="11801" max="11801" width="4.6640625" style="2" customWidth="1"/>
    <col min="11802" max="11802" width="14.6640625" style="2" customWidth="1"/>
    <col min="11803" max="11803" width="4.6640625" style="2" customWidth="1"/>
    <col min="11804" max="11804" width="14.6640625" style="2" customWidth="1"/>
    <col min="11805" max="11805" width="4.6640625" style="2" customWidth="1"/>
    <col min="11806" max="11806" width="14.6640625" style="2" customWidth="1"/>
    <col min="11807" max="11807" width="4.6640625" style="2" customWidth="1"/>
    <col min="11808" max="11808" width="14.6640625" style="2" customWidth="1"/>
    <col min="11809" max="11809" width="20.6640625" style="2" customWidth="1"/>
    <col min="11810" max="11810" width="16.6640625" style="2" customWidth="1"/>
    <col min="11811" max="11811" width="1.6640625" style="2" customWidth="1"/>
    <col min="11812" max="12052" width="9" style="2"/>
    <col min="12053" max="12054" width="1.6640625" style="2" customWidth="1"/>
    <col min="12055" max="12055" width="4.6640625" style="2" customWidth="1"/>
    <col min="12056" max="12056" width="24.6640625" style="2" customWidth="1"/>
    <col min="12057" max="12057" width="4.6640625" style="2" customWidth="1"/>
    <col min="12058" max="12058" width="14.6640625" style="2" customWidth="1"/>
    <col min="12059" max="12059" width="4.6640625" style="2" customWidth="1"/>
    <col min="12060" max="12060" width="14.6640625" style="2" customWidth="1"/>
    <col min="12061" max="12061" width="4.6640625" style="2" customWidth="1"/>
    <col min="12062" max="12062" width="14.6640625" style="2" customWidth="1"/>
    <col min="12063" max="12063" width="4.6640625" style="2" customWidth="1"/>
    <col min="12064" max="12064" width="14.6640625" style="2" customWidth="1"/>
    <col min="12065" max="12065" width="20.6640625" style="2" customWidth="1"/>
    <col min="12066" max="12066" width="16.6640625" style="2" customWidth="1"/>
    <col min="12067" max="12067" width="1.6640625" style="2" customWidth="1"/>
    <col min="12068" max="12308" width="9" style="2"/>
    <col min="12309" max="12310" width="1.6640625" style="2" customWidth="1"/>
    <col min="12311" max="12311" width="4.6640625" style="2" customWidth="1"/>
    <col min="12312" max="12312" width="24.6640625" style="2" customWidth="1"/>
    <col min="12313" max="12313" width="4.6640625" style="2" customWidth="1"/>
    <col min="12314" max="12314" width="14.6640625" style="2" customWidth="1"/>
    <col min="12315" max="12315" width="4.6640625" style="2" customWidth="1"/>
    <col min="12316" max="12316" width="14.6640625" style="2" customWidth="1"/>
    <col min="12317" max="12317" width="4.6640625" style="2" customWidth="1"/>
    <col min="12318" max="12318" width="14.6640625" style="2" customWidth="1"/>
    <col min="12319" max="12319" width="4.6640625" style="2" customWidth="1"/>
    <col min="12320" max="12320" width="14.6640625" style="2" customWidth="1"/>
    <col min="12321" max="12321" width="20.6640625" style="2" customWidth="1"/>
    <col min="12322" max="12322" width="16.6640625" style="2" customWidth="1"/>
    <col min="12323" max="12323" width="1.6640625" style="2" customWidth="1"/>
    <col min="12324" max="12564" width="9" style="2"/>
    <col min="12565" max="12566" width="1.6640625" style="2" customWidth="1"/>
    <col min="12567" max="12567" width="4.6640625" style="2" customWidth="1"/>
    <col min="12568" max="12568" width="24.6640625" style="2" customWidth="1"/>
    <col min="12569" max="12569" width="4.6640625" style="2" customWidth="1"/>
    <col min="12570" max="12570" width="14.6640625" style="2" customWidth="1"/>
    <col min="12571" max="12571" width="4.6640625" style="2" customWidth="1"/>
    <col min="12572" max="12572" width="14.6640625" style="2" customWidth="1"/>
    <col min="12573" max="12573" width="4.6640625" style="2" customWidth="1"/>
    <col min="12574" max="12574" width="14.6640625" style="2" customWidth="1"/>
    <col min="12575" max="12575" width="4.6640625" style="2" customWidth="1"/>
    <col min="12576" max="12576" width="14.6640625" style="2" customWidth="1"/>
    <col min="12577" max="12577" width="20.6640625" style="2" customWidth="1"/>
    <col min="12578" max="12578" width="16.6640625" style="2" customWidth="1"/>
    <col min="12579" max="12579" width="1.6640625" style="2" customWidth="1"/>
    <col min="12580" max="12820" width="9" style="2"/>
    <col min="12821" max="12822" width="1.6640625" style="2" customWidth="1"/>
    <col min="12823" max="12823" width="4.6640625" style="2" customWidth="1"/>
    <col min="12824" max="12824" width="24.6640625" style="2" customWidth="1"/>
    <col min="12825" max="12825" width="4.6640625" style="2" customWidth="1"/>
    <col min="12826" max="12826" width="14.6640625" style="2" customWidth="1"/>
    <col min="12827" max="12827" width="4.6640625" style="2" customWidth="1"/>
    <col min="12828" max="12828" width="14.6640625" style="2" customWidth="1"/>
    <col min="12829" max="12829" width="4.6640625" style="2" customWidth="1"/>
    <col min="12830" max="12830" width="14.6640625" style="2" customWidth="1"/>
    <col min="12831" max="12831" width="4.6640625" style="2" customWidth="1"/>
    <col min="12832" max="12832" width="14.6640625" style="2" customWidth="1"/>
    <col min="12833" max="12833" width="20.6640625" style="2" customWidth="1"/>
    <col min="12834" max="12834" width="16.6640625" style="2" customWidth="1"/>
    <col min="12835" max="12835" width="1.6640625" style="2" customWidth="1"/>
    <col min="12836" max="13076" width="9" style="2"/>
    <col min="13077" max="13078" width="1.6640625" style="2" customWidth="1"/>
    <col min="13079" max="13079" width="4.6640625" style="2" customWidth="1"/>
    <col min="13080" max="13080" width="24.6640625" style="2" customWidth="1"/>
    <col min="13081" max="13081" width="4.6640625" style="2" customWidth="1"/>
    <col min="13082" max="13082" width="14.6640625" style="2" customWidth="1"/>
    <col min="13083" max="13083" width="4.6640625" style="2" customWidth="1"/>
    <col min="13084" max="13084" width="14.6640625" style="2" customWidth="1"/>
    <col min="13085" max="13085" width="4.6640625" style="2" customWidth="1"/>
    <col min="13086" max="13086" width="14.6640625" style="2" customWidth="1"/>
    <col min="13087" max="13087" width="4.6640625" style="2" customWidth="1"/>
    <col min="13088" max="13088" width="14.6640625" style="2" customWidth="1"/>
    <col min="13089" max="13089" width="20.6640625" style="2" customWidth="1"/>
    <col min="13090" max="13090" width="16.6640625" style="2" customWidth="1"/>
    <col min="13091" max="13091" width="1.6640625" style="2" customWidth="1"/>
    <col min="13092" max="13332" width="9" style="2"/>
    <col min="13333" max="13334" width="1.6640625" style="2" customWidth="1"/>
    <col min="13335" max="13335" width="4.6640625" style="2" customWidth="1"/>
    <col min="13336" max="13336" width="24.6640625" style="2" customWidth="1"/>
    <col min="13337" max="13337" width="4.6640625" style="2" customWidth="1"/>
    <col min="13338" max="13338" width="14.6640625" style="2" customWidth="1"/>
    <col min="13339" max="13339" width="4.6640625" style="2" customWidth="1"/>
    <col min="13340" max="13340" width="14.6640625" style="2" customWidth="1"/>
    <col min="13341" max="13341" width="4.6640625" style="2" customWidth="1"/>
    <col min="13342" max="13342" width="14.6640625" style="2" customWidth="1"/>
    <col min="13343" max="13343" width="4.6640625" style="2" customWidth="1"/>
    <col min="13344" max="13344" width="14.6640625" style="2" customWidth="1"/>
    <col min="13345" max="13345" width="20.6640625" style="2" customWidth="1"/>
    <col min="13346" max="13346" width="16.6640625" style="2" customWidth="1"/>
    <col min="13347" max="13347" width="1.6640625" style="2" customWidth="1"/>
    <col min="13348" max="13588" width="9" style="2"/>
    <col min="13589" max="13590" width="1.6640625" style="2" customWidth="1"/>
    <col min="13591" max="13591" width="4.6640625" style="2" customWidth="1"/>
    <col min="13592" max="13592" width="24.6640625" style="2" customWidth="1"/>
    <col min="13593" max="13593" width="4.6640625" style="2" customWidth="1"/>
    <col min="13594" max="13594" width="14.6640625" style="2" customWidth="1"/>
    <col min="13595" max="13595" width="4.6640625" style="2" customWidth="1"/>
    <col min="13596" max="13596" width="14.6640625" style="2" customWidth="1"/>
    <col min="13597" max="13597" width="4.6640625" style="2" customWidth="1"/>
    <col min="13598" max="13598" width="14.6640625" style="2" customWidth="1"/>
    <col min="13599" max="13599" width="4.6640625" style="2" customWidth="1"/>
    <col min="13600" max="13600" width="14.6640625" style="2" customWidth="1"/>
    <col min="13601" max="13601" width="20.6640625" style="2" customWidth="1"/>
    <col min="13602" max="13602" width="16.6640625" style="2" customWidth="1"/>
    <col min="13603" max="13603" width="1.6640625" style="2" customWidth="1"/>
    <col min="13604" max="13844" width="9" style="2"/>
    <col min="13845" max="13846" width="1.6640625" style="2" customWidth="1"/>
    <col min="13847" max="13847" width="4.6640625" style="2" customWidth="1"/>
    <col min="13848" max="13848" width="24.6640625" style="2" customWidth="1"/>
    <col min="13849" max="13849" width="4.6640625" style="2" customWidth="1"/>
    <col min="13850" max="13850" width="14.6640625" style="2" customWidth="1"/>
    <col min="13851" max="13851" width="4.6640625" style="2" customWidth="1"/>
    <col min="13852" max="13852" width="14.6640625" style="2" customWidth="1"/>
    <col min="13853" max="13853" width="4.6640625" style="2" customWidth="1"/>
    <col min="13854" max="13854" width="14.6640625" style="2" customWidth="1"/>
    <col min="13855" max="13855" width="4.6640625" style="2" customWidth="1"/>
    <col min="13856" max="13856" width="14.6640625" style="2" customWidth="1"/>
    <col min="13857" max="13857" width="20.6640625" style="2" customWidth="1"/>
    <col min="13858" max="13858" width="16.6640625" style="2" customWidth="1"/>
    <col min="13859" max="13859" width="1.6640625" style="2" customWidth="1"/>
    <col min="13860" max="14100" width="9" style="2"/>
    <col min="14101" max="14102" width="1.6640625" style="2" customWidth="1"/>
    <col min="14103" max="14103" width="4.6640625" style="2" customWidth="1"/>
    <col min="14104" max="14104" width="24.6640625" style="2" customWidth="1"/>
    <col min="14105" max="14105" width="4.6640625" style="2" customWidth="1"/>
    <col min="14106" max="14106" width="14.6640625" style="2" customWidth="1"/>
    <col min="14107" max="14107" width="4.6640625" style="2" customWidth="1"/>
    <col min="14108" max="14108" width="14.6640625" style="2" customWidth="1"/>
    <col min="14109" max="14109" width="4.6640625" style="2" customWidth="1"/>
    <col min="14110" max="14110" width="14.6640625" style="2" customWidth="1"/>
    <col min="14111" max="14111" width="4.6640625" style="2" customWidth="1"/>
    <col min="14112" max="14112" width="14.6640625" style="2" customWidth="1"/>
    <col min="14113" max="14113" width="20.6640625" style="2" customWidth="1"/>
    <col min="14114" max="14114" width="16.6640625" style="2" customWidth="1"/>
    <col min="14115" max="14115" width="1.6640625" style="2" customWidth="1"/>
    <col min="14116" max="14356" width="9" style="2"/>
    <col min="14357" max="14358" width="1.6640625" style="2" customWidth="1"/>
    <col min="14359" max="14359" width="4.6640625" style="2" customWidth="1"/>
    <col min="14360" max="14360" width="24.6640625" style="2" customWidth="1"/>
    <col min="14361" max="14361" width="4.6640625" style="2" customWidth="1"/>
    <col min="14362" max="14362" width="14.6640625" style="2" customWidth="1"/>
    <col min="14363" max="14363" width="4.6640625" style="2" customWidth="1"/>
    <col min="14364" max="14364" width="14.6640625" style="2" customWidth="1"/>
    <col min="14365" max="14365" width="4.6640625" style="2" customWidth="1"/>
    <col min="14366" max="14366" width="14.6640625" style="2" customWidth="1"/>
    <col min="14367" max="14367" width="4.6640625" style="2" customWidth="1"/>
    <col min="14368" max="14368" width="14.6640625" style="2" customWidth="1"/>
    <col min="14369" max="14369" width="20.6640625" style="2" customWidth="1"/>
    <col min="14370" max="14370" width="16.6640625" style="2" customWidth="1"/>
    <col min="14371" max="14371" width="1.6640625" style="2" customWidth="1"/>
    <col min="14372" max="14612" width="9" style="2"/>
    <col min="14613" max="14614" width="1.6640625" style="2" customWidth="1"/>
    <col min="14615" max="14615" width="4.6640625" style="2" customWidth="1"/>
    <col min="14616" max="14616" width="24.6640625" style="2" customWidth="1"/>
    <col min="14617" max="14617" width="4.6640625" style="2" customWidth="1"/>
    <col min="14618" max="14618" width="14.6640625" style="2" customWidth="1"/>
    <col min="14619" max="14619" width="4.6640625" style="2" customWidth="1"/>
    <col min="14620" max="14620" width="14.6640625" style="2" customWidth="1"/>
    <col min="14621" max="14621" width="4.6640625" style="2" customWidth="1"/>
    <col min="14622" max="14622" width="14.6640625" style="2" customWidth="1"/>
    <col min="14623" max="14623" width="4.6640625" style="2" customWidth="1"/>
    <col min="14624" max="14624" width="14.6640625" style="2" customWidth="1"/>
    <col min="14625" max="14625" width="20.6640625" style="2" customWidth="1"/>
    <col min="14626" max="14626" width="16.6640625" style="2" customWidth="1"/>
    <col min="14627" max="14627" width="1.6640625" style="2" customWidth="1"/>
    <col min="14628" max="14868" width="9" style="2"/>
    <col min="14869" max="14870" width="1.6640625" style="2" customWidth="1"/>
    <col min="14871" max="14871" width="4.6640625" style="2" customWidth="1"/>
    <col min="14872" max="14872" width="24.6640625" style="2" customWidth="1"/>
    <col min="14873" max="14873" width="4.6640625" style="2" customWidth="1"/>
    <col min="14874" max="14874" width="14.6640625" style="2" customWidth="1"/>
    <col min="14875" max="14875" width="4.6640625" style="2" customWidth="1"/>
    <col min="14876" max="14876" width="14.6640625" style="2" customWidth="1"/>
    <col min="14877" max="14877" width="4.6640625" style="2" customWidth="1"/>
    <col min="14878" max="14878" width="14.6640625" style="2" customWidth="1"/>
    <col min="14879" max="14879" width="4.6640625" style="2" customWidth="1"/>
    <col min="14880" max="14880" width="14.6640625" style="2" customWidth="1"/>
    <col min="14881" max="14881" width="20.6640625" style="2" customWidth="1"/>
    <col min="14882" max="14882" width="16.6640625" style="2" customWidth="1"/>
    <col min="14883" max="14883" width="1.6640625" style="2" customWidth="1"/>
    <col min="14884" max="15124" width="9" style="2"/>
    <col min="15125" max="15126" width="1.6640625" style="2" customWidth="1"/>
    <col min="15127" max="15127" width="4.6640625" style="2" customWidth="1"/>
    <col min="15128" max="15128" width="24.6640625" style="2" customWidth="1"/>
    <col min="15129" max="15129" width="4.6640625" style="2" customWidth="1"/>
    <col min="15130" max="15130" width="14.6640625" style="2" customWidth="1"/>
    <col min="15131" max="15131" width="4.6640625" style="2" customWidth="1"/>
    <col min="15132" max="15132" width="14.6640625" style="2" customWidth="1"/>
    <col min="15133" max="15133" width="4.6640625" style="2" customWidth="1"/>
    <col min="15134" max="15134" width="14.6640625" style="2" customWidth="1"/>
    <col min="15135" max="15135" width="4.6640625" style="2" customWidth="1"/>
    <col min="15136" max="15136" width="14.6640625" style="2" customWidth="1"/>
    <col min="15137" max="15137" width="20.6640625" style="2" customWidth="1"/>
    <col min="15138" max="15138" width="16.6640625" style="2" customWidth="1"/>
    <col min="15139" max="15139" width="1.6640625" style="2" customWidth="1"/>
    <col min="15140" max="15380" width="9" style="2"/>
    <col min="15381" max="15382" width="1.6640625" style="2" customWidth="1"/>
    <col min="15383" max="15383" width="4.6640625" style="2" customWidth="1"/>
    <col min="15384" max="15384" width="24.6640625" style="2" customWidth="1"/>
    <col min="15385" max="15385" width="4.6640625" style="2" customWidth="1"/>
    <col min="15386" max="15386" width="14.6640625" style="2" customWidth="1"/>
    <col min="15387" max="15387" width="4.6640625" style="2" customWidth="1"/>
    <col min="15388" max="15388" width="14.6640625" style="2" customWidth="1"/>
    <col min="15389" max="15389" width="4.6640625" style="2" customWidth="1"/>
    <col min="15390" max="15390" width="14.6640625" style="2" customWidth="1"/>
    <col min="15391" max="15391" width="4.6640625" style="2" customWidth="1"/>
    <col min="15392" max="15392" width="14.6640625" style="2" customWidth="1"/>
    <col min="15393" max="15393" width="20.6640625" style="2" customWidth="1"/>
    <col min="15394" max="15394" width="16.6640625" style="2" customWidth="1"/>
    <col min="15395" max="15395" width="1.6640625" style="2" customWidth="1"/>
    <col min="15396" max="15636" width="9" style="2"/>
    <col min="15637" max="15638" width="1.6640625" style="2" customWidth="1"/>
    <col min="15639" max="15639" width="4.6640625" style="2" customWidth="1"/>
    <col min="15640" max="15640" width="24.6640625" style="2" customWidth="1"/>
    <col min="15641" max="15641" width="4.6640625" style="2" customWidth="1"/>
    <col min="15642" max="15642" width="14.6640625" style="2" customWidth="1"/>
    <col min="15643" max="15643" width="4.6640625" style="2" customWidth="1"/>
    <col min="15644" max="15644" width="14.6640625" style="2" customWidth="1"/>
    <col min="15645" max="15645" width="4.6640625" style="2" customWidth="1"/>
    <col min="15646" max="15646" width="14.6640625" style="2" customWidth="1"/>
    <col min="15647" max="15647" width="4.6640625" style="2" customWidth="1"/>
    <col min="15648" max="15648" width="14.6640625" style="2" customWidth="1"/>
    <col min="15649" max="15649" width="20.6640625" style="2" customWidth="1"/>
    <col min="15650" max="15650" width="16.6640625" style="2" customWidth="1"/>
    <col min="15651" max="15651" width="1.6640625" style="2" customWidth="1"/>
    <col min="15652" max="15892" width="9" style="2"/>
    <col min="15893" max="15894" width="1.6640625" style="2" customWidth="1"/>
    <col min="15895" max="15895" width="4.6640625" style="2" customWidth="1"/>
    <col min="15896" max="15896" width="24.6640625" style="2" customWidth="1"/>
    <col min="15897" max="15897" width="4.6640625" style="2" customWidth="1"/>
    <col min="15898" max="15898" width="14.6640625" style="2" customWidth="1"/>
    <col min="15899" max="15899" width="4.6640625" style="2" customWidth="1"/>
    <col min="15900" max="15900" width="14.6640625" style="2" customWidth="1"/>
    <col min="15901" max="15901" width="4.6640625" style="2" customWidth="1"/>
    <col min="15902" max="15902" width="14.6640625" style="2" customWidth="1"/>
    <col min="15903" max="15903" width="4.6640625" style="2" customWidth="1"/>
    <col min="15904" max="15904" width="14.6640625" style="2" customWidth="1"/>
    <col min="15905" max="15905" width="20.6640625" style="2" customWidth="1"/>
    <col min="15906" max="15906" width="16.6640625" style="2" customWidth="1"/>
    <col min="15907" max="15907" width="1.6640625" style="2" customWidth="1"/>
    <col min="15908" max="16148" width="9" style="2"/>
    <col min="16149" max="16150" width="1.6640625" style="2" customWidth="1"/>
    <col min="16151" max="16151" width="4.6640625" style="2" customWidth="1"/>
    <col min="16152" max="16152" width="24.6640625" style="2" customWidth="1"/>
    <col min="16153" max="16153" width="4.6640625" style="2" customWidth="1"/>
    <col min="16154" max="16154" width="14.6640625" style="2" customWidth="1"/>
    <col min="16155" max="16155" width="4.6640625" style="2" customWidth="1"/>
    <col min="16156" max="16156" width="14.6640625" style="2" customWidth="1"/>
    <col min="16157" max="16157" width="4.6640625" style="2" customWidth="1"/>
    <col min="16158" max="16158" width="14.6640625" style="2" customWidth="1"/>
    <col min="16159" max="16159" width="4.6640625" style="2" customWidth="1"/>
    <col min="16160" max="16160" width="14.6640625" style="2" customWidth="1"/>
    <col min="16161" max="16161" width="20.6640625" style="2" customWidth="1"/>
    <col min="16162" max="16162" width="16.6640625" style="2" customWidth="1"/>
    <col min="16163" max="16163" width="1.6640625" style="2" customWidth="1"/>
    <col min="16164" max="16384" width="9" style="2"/>
  </cols>
  <sheetData>
    <row r="1" spans="3:43" ht="20.100000000000001" customHeight="1" x14ac:dyDescent="0.2">
      <c r="C1" s="2" t="s">
        <v>44</v>
      </c>
      <c r="AI1" s="3"/>
      <c r="AJ1" s="3"/>
      <c r="AK1" s="1" t="s">
        <v>3</v>
      </c>
    </row>
    <row r="2" spans="3:43" ht="20.100000000000001" customHeight="1" x14ac:dyDescent="0.2">
      <c r="C2" s="92" t="s">
        <v>71</v>
      </c>
      <c r="D2" s="92"/>
      <c r="E2" s="72" t="str">
        <f>C3&amp;". "&amp;D3</f>
        <v>G. 夢蔵A</v>
      </c>
      <c r="F2" s="73"/>
      <c r="G2" s="73"/>
      <c r="H2" s="73"/>
      <c r="I2" s="73"/>
      <c r="J2" s="74"/>
      <c r="K2" s="93" t="str">
        <f>C8&amp;". "&amp;D8</f>
        <v>H. 三井化学</v>
      </c>
      <c r="L2" s="94"/>
      <c r="M2" s="94"/>
      <c r="N2" s="94"/>
      <c r="O2" s="94"/>
      <c r="P2" s="95"/>
      <c r="Q2" s="72" t="str">
        <f>C13&amp;". "&amp;D13</f>
        <v>I. 若草B</v>
      </c>
      <c r="R2" s="73"/>
      <c r="S2" s="73"/>
      <c r="T2" s="73"/>
      <c r="U2" s="73"/>
      <c r="V2" s="74"/>
      <c r="W2" s="72" t="str">
        <f>C18&amp;". "&amp;D18</f>
        <v>J. JDI-B</v>
      </c>
      <c r="X2" s="73"/>
      <c r="Y2" s="73"/>
      <c r="Z2" s="73"/>
      <c r="AA2" s="73"/>
      <c r="AB2" s="74"/>
      <c r="AC2" s="72" t="str">
        <f>C23&amp;". "&amp;D23</f>
        <v>K. 長生高校C</v>
      </c>
      <c r="AD2" s="73"/>
      <c r="AE2" s="73"/>
      <c r="AF2" s="73"/>
      <c r="AG2" s="73"/>
      <c r="AH2" s="74"/>
      <c r="AI2" s="72" t="s">
        <v>57</v>
      </c>
      <c r="AJ2" s="73"/>
      <c r="AK2" s="73"/>
      <c r="AL2" s="73"/>
      <c r="AM2" s="73"/>
      <c r="AN2" s="74"/>
      <c r="AO2" s="90" t="s">
        <v>7</v>
      </c>
      <c r="AP2" s="91"/>
      <c r="AQ2" s="46" t="s">
        <v>0</v>
      </c>
    </row>
    <row r="3" spans="3:43" ht="20.100000000000001" customHeight="1" x14ac:dyDescent="0.2">
      <c r="C3" s="75" t="s">
        <v>45</v>
      </c>
      <c r="D3" s="78" t="s">
        <v>56</v>
      </c>
      <c r="E3" s="81"/>
      <c r="F3" s="82"/>
      <c r="G3" s="82"/>
      <c r="H3" s="82"/>
      <c r="I3" s="82"/>
      <c r="J3" s="82"/>
      <c r="K3" s="54"/>
      <c r="L3" s="55"/>
      <c r="M3" s="56"/>
      <c r="N3" s="57"/>
      <c r="O3" s="56"/>
      <c r="P3" s="58"/>
      <c r="Q3" s="6" t="s">
        <v>10</v>
      </c>
      <c r="R3" s="15"/>
      <c r="S3" s="30">
        <v>3</v>
      </c>
      <c r="T3" s="31" t="s">
        <v>1</v>
      </c>
      <c r="U3" s="30">
        <v>0</v>
      </c>
      <c r="V3" s="32"/>
      <c r="W3" s="6" t="s">
        <v>10</v>
      </c>
      <c r="X3" s="15"/>
      <c r="Y3" s="30">
        <v>1</v>
      </c>
      <c r="Z3" s="31" t="s">
        <v>1</v>
      </c>
      <c r="AA3" s="30">
        <v>2</v>
      </c>
      <c r="AB3" s="32"/>
      <c r="AC3" s="6" t="s">
        <v>10</v>
      </c>
      <c r="AD3" s="15"/>
      <c r="AE3" s="30">
        <v>3</v>
      </c>
      <c r="AF3" s="31" t="s">
        <v>1</v>
      </c>
      <c r="AG3" s="30">
        <v>0</v>
      </c>
      <c r="AH3" s="32"/>
      <c r="AI3" s="54"/>
      <c r="AJ3" s="55"/>
      <c r="AK3" s="56"/>
      <c r="AL3" s="57"/>
      <c r="AM3" s="56"/>
      <c r="AN3" s="58"/>
      <c r="AO3" s="38" t="s">
        <v>8</v>
      </c>
      <c r="AP3" s="44"/>
      <c r="AQ3" s="69">
        <v>2</v>
      </c>
    </row>
    <row r="4" spans="3:43" ht="20.100000000000001" customHeight="1" x14ac:dyDescent="0.2">
      <c r="C4" s="76"/>
      <c r="D4" s="79"/>
      <c r="E4" s="84"/>
      <c r="F4" s="85"/>
      <c r="G4" s="85"/>
      <c r="H4" s="85"/>
      <c r="I4" s="85"/>
      <c r="J4" s="85"/>
      <c r="K4" s="59"/>
      <c r="L4" s="50"/>
      <c r="M4" s="51"/>
      <c r="N4" s="52"/>
      <c r="O4" s="53"/>
      <c r="P4" s="60"/>
      <c r="Q4" s="7" t="s">
        <v>11</v>
      </c>
      <c r="R4" s="35" t="s">
        <v>10</v>
      </c>
      <c r="S4" s="18">
        <v>4</v>
      </c>
      <c r="T4" s="19" t="s">
        <v>1</v>
      </c>
      <c r="U4" s="20">
        <v>3</v>
      </c>
      <c r="V4" s="21" t="str">
        <f t="shared" ref="V4:V6" si="0">IF(S4&lt;U4,"○",IF(S4&gt;U4,"×"," "))</f>
        <v>×</v>
      </c>
      <c r="W4" s="7" t="s">
        <v>11</v>
      </c>
      <c r="X4" s="35" t="s">
        <v>10</v>
      </c>
      <c r="Y4" s="18">
        <v>2</v>
      </c>
      <c r="Z4" s="19" t="s">
        <v>1</v>
      </c>
      <c r="AA4" s="20">
        <v>4</v>
      </c>
      <c r="AB4" s="21" t="str">
        <f t="shared" ref="AB4:AB6" si="1">IF(Y4&lt;AA4,"○",IF(Y4&gt;AA4,"×"," "))</f>
        <v>○</v>
      </c>
      <c r="AC4" s="7" t="s">
        <v>11</v>
      </c>
      <c r="AD4" s="35" t="s">
        <v>10</v>
      </c>
      <c r="AE4" s="18">
        <v>4</v>
      </c>
      <c r="AF4" s="19" t="s">
        <v>1</v>
      </c>
      <c r="AG4" s="20">
        <v>2</v>
      </c>
      <c r="AH4" s="21" t="str">
        <f t="shared" ref="AH4:AH6" si="2">IF(AE4&lt;AG4,"○",IF(AE4&gt;AG4,"×"," "))</f>
        <v>×</v>
      </c>
      <c r="AI4" s="59"/>
      <c r="AJ4" s="50"/>
      <c r="AK4" s="51"/>
      <c r="AL4" s="52"/>
      <c r="AM4" s="53"/>
      <c r="AN4" s="60"/>
      <c r="AO4" s="33" t="s">
        <v>4</v>
      </c>
      <c r="AP4" s="39">
        <v>0.77800000000000002</v>
      </c>
      <c r="AQ4" s="70"/>
    </row>
    <row r="5" spans="3:43" ht="20.100000000000001" customHeight="1" x14ac:dyDescent="0.2">
      <c r="C5" s="76"/>
      <c r="D5" s="79"/>
      <c r="E5" s="84"/>
      <c r="F5" s="85"/>
      <c r="G5" s="85"/>
      <c r="H5" s="85"/>
      <c r="I5" s="85"/>
      <c r="J5" s="85"/>
      <c r="K5" s="59"/>
      <c r="L5" s="50"/>
      <c r="M5" s="51"/>
      <c r="N5" s="52"/>
      <c r="O5" s="53"/>
      <c r="P5" s="60"/>
      <c r="Q5" s="8" t="s">
        <v>12</v>
      </c>
      <c r="R5" s="36" t="s">
        <v>10</v>
      </c>
      <c r="S5" s="5">
        <v>4</v>
      </c>
      <c r="T5" s="4" t="s">
        <v>1</v>
      </c>
      <c r="U5" s="16">
        <v>0</v>
      </c>
      <c r="V5" s="22" t="str">
        <f t="shared" si="0"/>
        <v>×</v>
      </c>
      <c r="W5" s="8" t="s">
        <v>12</v>
      </c>
      <c r="X5" s="36" t="s">
        <v>10</v>
      </c>
      <c r="Y5" s="5">
        <v>4</v>
      </c>
      <c r="Z5" s="4" t="s">
        <v>1</v>
      </c>
      <c r="AA5" s="16">
        <v>1</v>
      </c>
      <c r="AB5" s="22" t="str">
        <f t="shared" si="1"/>
        <v>×</v>
      </c>
      <c r="AC5" s="8" t="s">
        <v>12</v>
      </c>
      <c r="AD5" s="36" t="s">
        <v>10</v>
      </c>
      <c r="AE5" s="5">
        <v>4</v>
      </c>
      <c r="AF5" s="4" t="s">
        <v>1</v>
      </c>
      <c r="AG5" s="16">
        <v>0</v>
      </c>
      <c r="AH5" s="22" t="str">
        <f t="shared" si="2"/>
        <v>×</v>
      </c>
      <c r="AI5" s="59"/>
      <c r="AJ5" s="50"/>
      <c r="AK5" s="51"/>
      <c r="AL5" s="52"/>
      <c r="AM5" s="53"/>
      <c r="AN5" s="60"/>
      <c r="AO5" s="34" t="s">
        <v>6</v>
      </c>
      <c r="AP5" s="40">
        <v>2</v>
      </c>
      <c r="AQ5" s="70"/>
    </row>
    <row r="6" spans="3:43" ht="20.100000000000001" customHeight="1" x14ac:dyDescent="0.2">
      <c r="C6" s="76"/>
      <c r="D6" s="79"/>
      <c r="E6" s="84"/>
      <c r="F6" s="85"/>
      <c r="G6" s="85"/>
      <c r="H6" s="85"/>
      <c r="I6" s="85"/>
      <c r="J6" s="85"/>
      <c r="K6" s="59"/>
      <c r="L6" s="50"/>
      <c r="M6" s="51"/>
      <c r="N6" s="52"/>
      <c r="O6" s="53"/>
      <c r="P6" s="60"/>
      <c r="Q6" s="49" t="s">
        <v>13</v>
      </c>
      <c r="R6" s="37" t="s">
        <v>10</v>
      </c>
      <c r="S6" s="13">
        <v>4</v>
      </c>
      <c r="T6" s="14" t="s">
        <v>1</v>
      </c>
      <c r="U6" s="17">
        <v>0</v>
      </c>
      <c r="V6" s="23" t="str">
        <f t="shared" si="0"/>
        <v>×</v>
      </c>
      <c r="W6" s="12" t="s">
        <v>13</v>
      </c>
      <c r="X6" s="37" t="s">
        <v>10</v>
      </c>
      <c r="Y6" s="13">
        <v>2</v>
      </c>
      <c r="Z6" s="14" t="s">
        <v>1</v>
      </c>
      <c r="AA6" s="17">
        <v>4</v>
      </c>
      <c r="AB6" s="23" t="str">
        <f t="shared" si="1"/>
        <v>○</v>
      </c>
      <c r="AC6" s="12" t="s">
        <v>13</v>
      </c>
      <c r="AD6" s="37" t="s">
        <v>10</v>
      </c>
      <c r="AE6" s="13">
        <v>4</v>
      </c>
      <c r="AF6" s="14" t="s">
        <v>1</v>
      </c>
      <c r="AG6" s="17">
        <v>0</v>
      </c>
      <c r="AH6" s="23" t="str">
        <f t="shared" si="2"/>
        <v>×</v>
      </c>
      <c r="AI6" s="59"/>
      <c r="AJ6" s="50"/>
      <c r="AK6" s="51"/>
      <c r="AL6" s="52"/>
      <c r="AM6" s="53"/>
      <c r="AN6" s="60"/>
      <c r="AO6" s="24" t="s">
        <v>5</v>
      </c>
      <c r="AP6" s="41">
        <v>0.69599999999999995</v>
      </c>
      <c r="AQ6" s="70"/>
    </row>
    <row r="7" spans="3:43" ht="20.100000000000001" customHeight="1" x14ac:dyDescent="0.2">
      <c r="C7" s="77"/>
      <c r="D7" s="80"/>
      <c r="E7" s="87"/>
      <c r="F7" s="88"/>
      <c r="G7" s="88"/>
      <c r="H7" s="88"/>
      <c r="I7" s="88"/>
      <c r="J7" s="88"/>
      <c r="K7" s="61"/>
      <c r="L7" s="11"/>
      <c r="M7" s="27"/>
      <c r="N7" s="28"/>
      <c r="O7" s="10"/>
      <c r="P7" s="29"/>
      <c r="Q7" s="9" t="s">
        <v>2</v>
      </c>
      <c r="R7" s="11"/>
      <c r="S7" s="27">
        <v>12</v>
      </c>
      <c r="T7" s="28" t="s">
        <v>1</v>
      </c>
      <c r="U7" s="10">
        <v>3</v>
      </c>
      <c r="V7" s="29"/>
      <c r="W7" s="9" t="s">
        <v>2</v>
      </c>
      <c r="X7" s="11"/>
      <c r="Y7" s="27">
        <v>8</v>
      </c>
      <c r="Z7" s="28" t="s">
        <v>1</v>
      </c>
      <c r="AA7" s="10">
        <v>9</v>
      </c>
      <c r="AB7" s="29"/>
      <c r="AC7" s="9" t="s">
        <v>2</v>
      </c>
      <c r="AD7" s="11"/>
      <c r="AE7" s="27">
        <v>12</v>
      </c>
      <c r="AF7" s="28" t="s">
        <v>1</v>
      </c>
      <c r="AG7" s="10">
        <v>2</v>
      </c>
      <c r="AH7" s="29"/>
      <c r="AI7" s="61"/>
      <c r="AJ7" s="11"/>
      <c r="AK7" s="27"/>
      <c r="AL7" s="28"/>
      <c r="AM7" s="10"/>
      <c r="AN7" s="29"/>
      <c r="AO7" s="25">
        <f>SUM(P7,V7,AB7,AH7,AN7)</f>
        <v>0</v>
      </c>
      <c r="AP7" s="42" t="s">
        <v>42</v>
      </c>
      <c r="AQ7" s="70"/>
    </row>
    <row r="8" spans="3:43" ht="20.100000000000001" customHeight="1" x14ac:dyDescent="0.2">
      <c r="C8" s="75" t="s">
        <v>46</v>
      </c>
      <c r="D8" s="78" t="s">
        <v>55</v>
      </c>
      <c r="E8" s="54"/>
      <c r="F8" s="55"/>
      <c r="G8" s="56"/>
      <c r="H8" s="57"/>
      <c r="I8" s="56"/>
      <c r="J8" s="58"/>
      <c r="K8" s="84"/>
      <c r="L8" s="85"/>
      <c r="M8" s="85"/>
      <c r="N8" s="85"/>
      <c r="O8" s="85"/>
      <c r="P8" s="86"/>
      <c r="Q8" s="54"/>
      <c r="R8" s="55"/>
      <c r="S8" s="56"/>
      <c r="T8" s="57"/>
      <c r="U8" s="56"/>
      <c r="V8" s="58"/>
      <c r="W8" s="6" t="s">
        <v>10</v>
      </c>
      <c r="X8" s="15"/>
      <c r="Y8" s="30">
        <v>2</v>
      </c>
      <c r="Z8" s="31" t="s">
        <v>1</v>
      </c>
      <c r="AA8" s="30">
        <v>1</v>
      </c>
      <c r="AB8" s="32"/>
      <c r="AC8" s="6" t="s">
        <v>10</v>
      </c>
      <c r="AD8" s="15"/>
      <c r="AE8" s="30">
        <v>3</v>
      </c>
      <c r="AF8" s="31" t="s">
        <v>1</v>
      </c>
      <c r="AG8" s="30">
        <v>0</v>
      </c>
      <c r="AH8" s="32"/>
      <c r="AI8" s="6" t="s">
        <v>10</v>
      </c>
      <c r="AJ8" s="15"/>
      <c r="AK8" s="30">
        <v>3</v>
      </c>
      <c r="AL8" s="31" t="s">
        <v>1</v>
      </c>
      <c r="AM8" s="30">
        <v>0</v>
      </c>
      <c r="AN8" s="32"/>
      <c r="AO8" s="38" t="s">
        <v>8</v>
      </c>
      <c r="AP8" s="44"/>
      <c r="AQ8" s="69">
        <v>1</v>
      </c>
    </row>
    <row r="9" spans="3:43" ht="20.100000000000001" customHeight="1" x14ac:dyDescent="0.2">
      <c r="C9" s="76"/>
      <c r="D9" s="79"/>
      <c r="E9" s="59"/>
      <c r="F9" s="50"/>
      <c r="G9" s="51"/>
      <c r="H9" s="52"/>
      <c r="I9" s="53"/>
      <c r="J9" s="60"/>
      <c r="K9" s="84"/>
      <c r="L9" s="85"/>
      <c r="M9" s="85"/>
      <c r="N9" s="85"/>
      <c r="O9" s="85"/>
      <c r="P9" s="86"/>
      <c r="Q9" s="59"/>
      <c r="R9" s="50"/>
      <c r="S9" s="51"/>
      <c r="T9" s="52"/>
      <c r="U9" s="53"/>
      <c r="V9" s="60"/>
      <c r="W9" s="7" t="s">
        <v>11</v>
      </c>
      <c r="X9" s="35" t="s">
        <v>10</v>
      </c>
      <c r="Y9" s="18">
        <v>4</v>
      </c>
      <c r="Z9" s="19" t="s">
        <v>1</v>
      </c>
      <c r="AA9" s="20">
        <v>3</v>
      </c>
      <c r="AB9" s="21" t="str">
        <f t="shared" ref="AB9:AB11" si="3">IF(Y9&lt;AA9,"○",IF(Y9&gt;AA9,"×"," "))</f>
        <v>×</v>
      </c>
      <c r="AC9" s="7" t="s">
        <v>11</v>
      </c>
      <c r="AD9" s="35" t="s">
        <v>10</v>
      </c>
      <c r="AE9" s="18">
        <v>4</v>
      </c>
      <c r="AF9" s="19" t="s">
        <v>1</v>
      </c>
      <c r="AG9" s="20">
        <v>0</v>
      </c>
      <c r="AH9" s="21" t="str">
        <f t="shared" ref="AH9:AH11" si="4">IF(AE9&lt;AG9,"○",IF(AE9&gt;AG9,"×"," "))</f>
        <v>×</v>
      </c>
      <c r="AI9" s="7" t="s">
        <v>11</v>
      </c>
      <c r="AJ9" s="35" t="s">
        <v>10</v>
      </c>
      <c r="AK9" s="18">
        <v>4</v>
      </c>
      <c r="AL9" s="19" t="s">
        <v>1</v>
      </c>
      <c r="AM9" s="20">
        <v>0</v>
      </c>
      <c r="AN9" s="21" t="str">
        <f t="shared" ref="AN9:AN11" si="5">IF(AK9&lt;AM9,"○",IF(AK9&gt;AM9,"×"," "))</f>
        <v>×</v>
      </c>
      <c r="AO9" s="33" t="s">
        <v>4</v>
      </c>
      <c r="AP9" s="39">
        <v>1</v>
      </c>
      <c r="AQ9" s="70"/>
    </row>
    <row r="10" spans="3:43" ht="20.100000000000001" customHeight="1" x14ac:dyDescent="0.2">
      <c r="C10" s="76"/>
      <c r="D10" s="79"/>
      <c r="E10" s="59"/>
      <c r="F10" s="50"/>
      <c r="G10" s="51"/>
      <c r="H10" s="52"/>
      <c r="I10" s="53"/>
      <c r="J10" s="60"/>
      <c r="K10" s="84"/>
      <c r="L10" s="85"/>
      <c r="M10" s="85"/>
      <c r="N10" s="85"/>
      <c r="O10" s="85"/>
      <c r="P10" s="86"/>
      <c r="Q10" s="59"/>
      <c r="R10" s="50"/>
      <c r="S10" s="51"/>
      <c r="T10" s="52"/>
      <c r="U10" s="53"/>
      <c r="V10" s="60"/>
      <c r="W10" s="8" t="s">
        <v>12</v>
      </c>
      <c r="X10" s="36" t="s">
        <v>10</v>
      </c>
      <c r="Y10" s="5">
        <v>4</v>
      </c>
      <c r="Z10" s="4" t="s">
        <v>1</v>
      </c>
      <c r="AA10" s="16">
        <v>2</v>
      </c>
      <c r="AB10" s="22" t="str">
        <f t="shared" si="3"/>
        <v>×</v>
      </c>
      <c r="AC10" s="8" t="s">
        <v>12</v>
      </c>
      <c r="AD10" s="36" t="s">
        <v>10</v>
      </c>
      <c r="AE10" s="5">
        <v>4</v>
      </c>
      <c r="AF10" s="4" t="s">
        <v>1</v>
      </c>
      <c r="AG10" s="16">
        <v>2</v>
      </c>
      <c r="AH10" s="22" t="str">
        <f t="shared" si="4"/>
        <v>×</v>
      </c>
      <c r="AI10" s="8" t="s">
        <v>12</v>
      </c>
      <c r="AJ10" s="36" t="s">
        <v>10</v>
      </c>
      <c r="AK10" s="5">
        <v>4</v>
      </c>
      <c r="AL10" s="4" t="s">
        <v>1</v>
      </c>
      <c r="AM10" s="16">
        <v>2</v>
      </c>
      <c r="AN10" s="22" t="str">
        <f t="shared" si="5"/>
        <v>×</v>
      </c>
      <c r="AO10" s="34" t="s">
        <v>6</v>
      </c>
      <c r="AP10" s="40">
        <v>3</v>
      </c>
      <c r="AQ10" s="70"/>
    </row>
    <row r="11" spans="3:43" ht="20.100000000000001" customHeight="1" x14ac:dyDescent="0.2">
      <c r="C11" s="76"/>
      <c r="D11" s="79"/>
      <c r="E11" s="59"/>
      <c r="F11" s="50"/>
      <c r="G11" s="51"/>
      <c r="H11" s="52"/>
      <c r="I11" s="53"/>
      <c r="J11" s="60"/>
      <c r="K11" s="84"/>
      <c r="L11" s="85"/>
      <c r="M11" s="85"/>
      <c r="N11" s="85"/>
      <c r="O11" s="85"/>
      <c r="P11" s="86"/>
      <c r="Q11" s="59"/>
      <c r="R11" s="50"/>
      <c r="S11" s="51"/>
      <c r="T11" s="52"/>
      <c r="U11" s="53"/>
      <c r="V11" s="60"/>
      <c r="W11" s="12" t="s">
        <v>13</v>
      </c>
      <c r="X11" s="37" t="s">
        <v>10</v>
      </c>
      <c r="Y11" s="13">
        <v>0</v>
      </c>
      <c r="Z11" s="14" t="s">
        <v>1</v>
      </c>
      <c r="AA11" s="17">
        <v>4</v>
      </c>
      <c r="AB11" s="23" t="str">
        <f t="shared" si="3"/>
        <v>○</v>
      </c>
      <c r="AC11" s="12" t="s">
        <v>13</v>
      </c>
      <c r="AD11" s="37" t="s">
        <v>10</v>
      </c>
      <c r="AE11" s="13">
        <v>4</v>
      </c>
      <c r="AF11" s="14" t="s">
        <v>1</v>
      </c>
      <c r="AG11" s="17">
        <v>2</v>
      </c>
      <c r="AH11" s="23" t="str">
        <f t="shared" si="4"/>
        <v>×</v>
      </c>
      <c r="AI11" s="12" t="s">
        <v>13</v>
      </c>
      <c r="AJ11" s="37" t="s">
        <v>10</v>
      </c>
      <c r="AK11" s="13">
        <v>4</v>
      </c>
      <c r="AL11" s="14" t="s">
        <v>1</v>
      </c>
      <c r="AM11" s="17">
        <v>1</v>
      </c>
      <c r="AN11" s="23" t="str">
        <f t="shared" si="5"/>
        <v>×</v>
      </c>
      <c r="AO11" s="24" t="s">
        <v>5</v>
      </c>
      <c r="AP11" s="41" t="s">
        <v>42</v>
      </c>
      <c r="AQ11" s="70"/>
    </row>
    <row r="12" spans="3:43" ht="20.100000000000001" customHeight="1" x14ac:dyDescent="0.2">
      <c r="C12" s="77"/>
      <c r="D12" s="80"/>
      <c r="E12" s="61"/>
      <c r="F12" s="11"/>
      <c r="G12" s="27"/>
      <c r="H12" s="28"/>
      <c r="I12" s="10"/>
      <c r="J12" s="29"/>
      <c r="K12" s="87"/>
      <c r="L12" s="88"/>
      <c r="M12" s="88"/>
      <c r="N12" s="88"/>
      <c r="O12" s="88"/>
      <c r="P12" s="89"/>
      <c r="Q12" s="61"/>
      <c r="R12" s="11"/>
      <c r="S12" s="27"/>
      <c r="T12" s="28"/>
      <c r="U12" s="10"/>
      <c r="V12" s="29"/>
      <c r="W12" s="9" t="s">
        <v>2</v>
      </c>
      <c r="X12" s="11"/>
      <c r="Y12" s="27">
        <v>8</v>
      </c>
      <c r="Z12" s="28" t="s">
        <v>1</v>
      </c>
      <c r="AA12" s="10">
        <v>9</v>
      </c>
      <c r="AB12" s="29"/>
      <c r="AC12" s="9" t="s">
        <v>2</v>
      </c>
      <c r="AD12" s="11"/>
      <c r="AE12" s="27">
        <v>12</v>
      </c>
      <c r="AF12" s="28" t="s">
        <v>1</v>
      </c>
      <c r="AG12" s="10">
        <v>4</v>
      </c>
      <c r="AH12" s="29"/>
      <c r="AI12" s="9" t="s">
        <v>2</v>
      </c>
      <c r="AJ12" s="11"/>
      <c r="AK12" s="27">
        <v>12</v>
      </c>
      <c r="AL12" s="28" t="s">
        <v>1</v>
      </c>
      <c r="AM12" s="10">
        <v>3</v>
      </c>
      <c r="AN12" s="29"/>
      <c r="AO12" s="25">
        <f>SUM(P12,V12,AB12,AH12,AN12)</f>
        <v>0</v>
      </c>
      <c r="AP12" s="42" t="s">
        <v>42</v>
      </c>
      <c r="AQ12" s="70"/>
    </row>
    <row r="13" spans="3:43" ht="20.100000000000001" customHeight="1" x14ac:dyDescent="0.2">
      <c r="C13" s="75" t="s">
        <v>47</v>
      </c>
      <c r="D13" s="78" t="s">
        <v>54</v>
      </c>
      <c r="E13" s="6" t="str">
        <f>IF(G13&gt;I13,"○",IF(G13&lt;I13,"×"," "))</f>
        <v>×</v>
      </c>
      <c r="F13" s="15"/>
      <c r="G13" s="30">
        <v>0</v>
      </c>
      <c r="H13" s="31" t="s">
        <v>1</v>
      </c>
      <c r="I13" s="30">
        <v>3</v>
      </c>
      <c r="J13" s="32"/>
      <c r="K13" s="54"/>
      <c r="L13" s="55"/>
      <c r="M13" s="56"/>
      <c r="N13" s="57"/>
      <c r="O13" s="56"/>
      <c r="P13" s="58"/>
      <c r="Q13" s="81"/>
      <c r="R13" s="82"/>
      <c r="S13" s="82"/>
      <c r="T13" s="82"/>
      <c r="U13" s="82"/>
      <c r="V13" s="83"/>
      <c r="W13" s="54"/>
      <c r="X13" s="55"/>
      <c r="Y13" s="56"/>
      <c r="Z13" s="57"/>
      <c r="AA13" s="56"/>
      <c r="AB13" s="58"/>
      <c r="AC13" s="6" t="s">
        <v>10</v>
      </c>
      <c r="AD13" s="15"/>
      <c r="AE13" s="30">
        <v>3</v>
      </c>
      <c r="AF13" s="31" t="s">
        <v>1</v>
      </c>
      <c r="AG13" s="30">
        <v>0</v>
      </c>
      <c r="AH13" s="32"/>
      <c r="AI13" s="6" t="s">
        <v>10</v>
      </c>
      <c r="AJ13" s="15"/>
      <c r="AK13" s="30">
        <v>0</v>
      </c>
      <c r="AL13" s="31" t="s">
        <v>1</v>
      </c>
      <c r="AM13" s="30">
        <v>3</v>
      </c>
      <c r="AN13" s="32"/>
      <c r="AO13" s="38" t="s">
        <v>8</v>
      </c>
      <c r="AP13" s="44"/>
      <c r="AQ13" s="69">
        <v>4</v>
      </c>
    </row>
    <row r="14" spans="3:43" ht="20.100000000000001" customHeight="1" x14ac:dyDescent="0.2">
      <c r="C14" s="76"/>
      <c r="D14" s="79"/>
      <c r="E14" s="7" t="s">
        <v>36</v>
      </c>
      <c r="F14" s="35" t="str">
        <f>IF(G14&gt;I14,"○",IF(G14&lt;I14,"×"," "))</f>
        <v>×</v>
      </c>
      <c r="G14" s="18">
        <f>U4</f>
        <v>3</v>
      </c>
      <c r="H14" s="19" t="s">
        <v>1</v>
      </c>
      <c r="I14" s="20">
        <f>S4</f>
        <v>4</v>
      </c>
      <c r="J14" s="21" t="str">
        <f>IF(G14&lt;I14,"○",IF(G14&gt;I14,"×"," "))</f>
        <v>○</v>
      </c>
      <c r="K14" s="59"/>
      <c r="L14" s="50"/>
      <c r="M14" s="51"/>
      <c r="N14" s="52"/>
      <c r="O14" s="53"/>
      <c r="P14" s="60"/>
      <c r="Q14" s="84"/>
      <c r="R14" s="85"/>
      <c r="S14" s="85"/>
      <c r="T14" s="85"/>
      <c r="U14" s="85"/>
      <c r="V14" s="86"/>
      <c r="W14" s="59"/>
      <c r="X14" s="50"/>
      <c r="Y14" s="51"/>
      <c r="Z14" s="52"/>
      <c r="AA14" s="53"/>
      <c r="AB14" s="60"/>
      <c r="AC14" s="7" t="s">
        <v>11</v>
      </c>
      <c r="AD14" s="35" t="s">
        <v>10</v>
      </c>
      <c r="AE14" s="18">
        <v>4</v>
      </c>
      <c r="AF14" s="19" t="s">
        <v>1</v>
      </c>
      <c r="AG14" s="20">
        <v>0</v>
      </c>
      <c r="AH14" s="21" t="str">
        <f t="shared" ref="AH14:AH16" si="6">IF(AE14&lt;AG14,"○",IF(AE14&gt;AG14,"×"," "))</f>
        <v>×</v>
      </c>
      <c r="AI14" s="7" t="s">
        <v>11</v>
      </c>
      <c r="AJ14" s="35" t="s">
        <v>10</v>
      </c>
      <c r="AK14" s="18">
        <v>3</v>
      </c>
      <c r="AL14" s="19" t="s">
        <v>1</v>
      </c>
      <c r="AM14" s="20">
        <v>4</v>
      </c>
      <c r="AN14" s="21" t="str">
        <f t="shared" ref="AN14:AN16" si="7">IF(AK14&lt;AM14,"○",IF(AK14&gt;AM14,"×"," "))</f>
        <v>○</v>
      </c>
      <c r="AO14" s="33" t="s">
        <v>4</v>
      </c>
      <c r="AP14" s="39">
        <v>0.33300000000000002</v>
      </c>
      <c r="AQ14" s="70"/>
    </row>
    <row r="15" spans="3:43" ht="20.100000000000001" customHeight="1" x14ac:dyDescent="0.2">
      <c r="C15" s="76"/>
      <c r="D15" s="79"/>
      <c r="E15" s="8" t="s">
        <v>37</v>
      </c>
      <c r="F15" s="36" t="str">
        <f>IF(G15&gt;I15,"○",IF(G15&lt;I15,"×"," "))</f>
        <v>×</v>
      </c>
      <c r="G15" s="5">
        <f t="shared" ref="G15:G16" si="8">U5</f>
        <v>0</v>
      </c>
      <c r="H15" s="4" t="s">
        <v>1</v>
      </c>
      <c r="I15" s="16">
        <f t="shared" ref="I15:I16" si="9">S5</f>
        <v>4</v>
      </c>
      <c r="J15" s="22" t="str">
        <f>IF(G15&lt;I15,"○",IF(G15&gt;I15,"×"," "))</f>
        <v>○</v>
      </c>
      <c r="K15" s="59"/>
      <c r="L15" s="50"/>
      <c r="M15" s="51"/>
      <c r="N15" s="52"/>
      <c r="O15" s="53"/>
      <c r="P15" s="60"/>
      <c r="Q15" s="84"/>
      <c r="R15" s="85"/>
      <c r="S15" s="85"/>
      <c r="T15" s="85"/>
      <c r="U15" s="85"/>
      <c r="V15" s="86"/>
      <c r="W15" s="59"/>
      <c r="X15" s="50"/>
      <c r="Y15" s="51"/>
      <c r="Z15" s="52"/>
      <c r="AA15" s="53"/>
      <c r="AB15" s="60"/>
      <c r="AC15" s="8" t="s">
        <v>12</v>
      </c>
      <c r="AD15" s="36" t="s">
        <v>10</v>
      </c>
      <c r="AE15" s="5">
        <v>4</v>
      </c>
      <c r="AF15" s="4" t="s">
        <v>1</v>
      </c>
      <c r="AG15" s="16">
        <v>1</v>
      </c>
      <c r="AH15" s="22" t="str">
        <f t="shared" si="6"/>
        <v>×</v>
      </c>
      <c r="AI15" s="8" t="s">
        <v>12</v>
      </c>
      <c r="AJ15" s="36" t="s">
        <v>10</v>
      </c>
      <c r="AK15" s="5">
        <v>1</v>
      </c>
      <c r="AL15" s="4" t="s">
        <v>1</v>
      </c>
      <c r="AM15" s="16">
        <v>4</v>
      </c>
      <c r="AN15" s="22" t="str">
        <f t="shared" si="7"/>
        <v>○</v>
      </c>
      <c r="AO15" s="34" t="s">
        <v>6</v>
      </c>
      <c r="AP15" s="40">
        <v>1</v>
      </c>
      <c r="AQ15" s="70"/>
    </row>
    <row r="16" spans="3:43" ht="20.100000000000001" customHeight="1" x14ac:dyDescent="0.2">
      <c r="C16" s="76"/>
      <c r="D16" s="79"/>
      <c r="E16" s="12" t="s">
        <v>38</v>
      </c>
      <c r="F16" s="37" t="str">
        <f>IF(G16&gt;I16,"○",IF(G16&lt;I16,"×"," "))</f>
        <v>×</v>
      </c>
      <c r="G16" s="13">
        <f t="shared" si="8"/>
        <v>0</v>
      </c>
      <c r="H16" s="14" t="s">
        <v>1</v>
      </c>
      <c r="I16" s="17">
        <f t="shared" si="9"/>
        <v>4</v>
      </c>
      <c r="J16" s="23" t="str">
        <f>IF(G16&lt;I16,"○",IF(G16&gt;I16,"×"," "))</f>
        <v>○</v>
      </c>
      <c r="K16" s="59"/>
      <c r="L16" s="50"/>
      <c r="M16" s="51"/>
      <c r="N16" s="52"/>
      <c r="O16" s="53"/>
      <c r="P16" s="60"/>
      <c r="Q16" s="84"/>
      <c r="R16" s="85"/>
      <c r="S16" s="85"/>
      <c r="T16" s="85"/>
      <c r="U16" s="85"/>
      <c r="V16" s="86"/>
      <c r="W16" s="59"/>
      <c r="X16" s="50"/>
      <c r="Y16" s="51"/>
      <c r="Z16" s="52"/>
      <c r="AA16" s="53"/>
      <c r="AB16" s="60"/>
      <c r="AC16" s="12" t="s">
        <v>13</v>
      </c>
      <c r="AD16" s="37" t="s">
        <v>10</v>
      </c>
      <c r="AE16" s="13">
        <v>4</v>
      </c>
      <c r="AF16" s="14" t="s">
        <v>1</v>
      </c>
      <c r="AG16" s="17">
        <v>3</v>
      </c>
      <c r="AH16" s="23" t="str">
        <f t="shared" si="6"/>
        <v>×</v>
      </c>
      <c r="AI16" s="12" t="s">
        <v>13</v>
      </c>
      <c r="AJ16" s="37" t="s">
        <v>10</v>
      </c>
      <c r="AK16" s="13">
        <v>0</v>
      </c>
      <c r="AL16" s="14" t="s">
        <v>1</v>
      </c>
      <c r="AM16" s="17">
        <v>4</v>
      </c>
      <c r="AN16" s="23" t="str">
        <f t="shared" si="7"/>
        <v>○</v>
      </c>
      <c r="AO16" s="24" t="s">
        <v>5</v>
      </c>
      <c r="AP16" s="41">
        <v>0.40400000000000003</v>
      </c>
      <c r="AQ16" s="70"/>
    </row>
    <row r="17" spans="3:43" ht="20.100000000000001" customHeight="1" x14ac:dyDescent="0.2">
      <c r="C17" s="77"/>
      <c r="D17" s="80"/>
      <c r="E17" s="9" t="s">
        <v>2</v>
      </c>
      <c r="F17" s="11"/>
      <c r="G17" s="27">
        <v>3</v>
      </c>
      <c r="H17" s="28" t="s">
        <v>1</v>
      </c>
      <c r="I17" s="10">
        <v>12</v>
      </c>
      <c r="J17" s="29"/>
      <c r="K17" s="61"/>
      <c r="L17" s="11"/>
      <c r="M17" s="27"/>
      <c r="N17" s="28"/>
      <c r="O17" s="10"/>
      <c r="P17" s="29"/>
      <c r="Q17" s="87"/>
      <c r="R17" s="88"/>
      <c r="S17" s="88"/>
      <c r="T17" s="88"/>
      <c r="U17" s="88"/>
      <c r="V17" s="89"/>
      <c r="W17" s="61"/>
      <c r="X17" s="11"/>
      <c r="Y17" s="27"/>
      <c r="Z17" s="28"/>
      <c r="AA17" s="10"/>
      <c r="AB17" s="29"/>
      <c r="AC17" s="9" t="s">
        <v>2</v>
      </c>
      <c r="AD17" s="11"/>
      <c r="AE17" s="27">
        <v>12</v>
      </c>
      <c r="AF17" s="28" t="s">
        <v>1</v>
      </c>
      <c r="AG17" s="10">
        <v>4</v>
      </c>
      <c r="AH17" s="29"/>
      <c r="AI17" s="9" t="s">
        <v>2</v>
      </c>
      <c r="AJ17" s="11"/>
      <c r="AK17" s="27">
        <v>4</v>
      </c>
      <c r="AL17" s="28" t="s">
        <v>1</v>
      </c>
      <c r="AM17" s="10">
        <v>12</v>
      </c>
      <c r="AN17" s="29"/>
      <c r="AO17" s="25">
        <f>SUM(P17,V17,AB17,AH17,AN17)</f>
        <v>0</v>
      </c>
      <c r="AP17" s="42" t="s">
        <v>43</v>
      </c>
      <c r="AQ17" s="70"/>
    </row>
    <row r="18" spans="3:43" ht="20.100000000000001" customHeight="1" x14ac:dyDescent="0.2">
      <c r="C18" s="75" t="s">
        <v>48</v>
      </c>
      <c r="D18" s="78" t="s">
        <v>53</v>
      </c>
      <c r="E18" s="6" t="str">
        <f>IF(G18&gt;I18,"○",IF(G18&lt;I18,"×"," "))</f>
        <v>○</v>
      </c>
      <c r="F18" s="15"/>
      <c r="G18" s="30">
        <v>2</v>
      </c>
      <c r="H18" s="31" t="s">
        <v>1</v>
      </c>
      <c r="I18" s="30">
        <v>1</v>
      </c>
      <c r="J18" s="32"/>
      <c r="K18" s="6" t="str">
        <f>IF(M18&gt;O18,"○",IF(M18&lt;O18,"×"," "))</f>
        <v>×</v>
      </c>
      <c r="L18" s="15"/>
      <c r="M18" s="30">
        <v>1</v>
      </c>
      <c r="N18" s="31" t="s">
        <v>1</v>
      </c>
      <c r="O18" s="30">
        <v>2</v>
      </c>
      <c r="P18" s="32"/>
      <c r="Q18" s="54"/>
      <c r="R18" s="55"/>
      <c r="S18" s="56"/>
      <c r="T18" s="57"/>
      <c r="U18" s="56"/>
      <c r="V18" s="58"/>
      <c r="W18" s="81"/>
      <c r="X18" s="82"/>
      <c r="Y18" s="82"/>
      <c r="Z18" s="82"/>
      <c r="AA18" s="82"/>
      <c r="AB18" s="83"/>
      <c r="AC18" s="54"/>
      <c r="AD18" s="55"/>
      <c r="AE18" s="56"/>
      <c r="AF18" s="57"/>
      <c r="AG18" s="56"/>
      <c r="AH18" s="58"/>
      <c r="AI18" s="6" t="s">
        <v>10</v>
      </c>
      <c r="AJ18" s="15"/>
      <c r="AK18" s="30">
        <v>3</v>
      </c>
      <c r="AL18" s="31" t="s">
        <v>1</v>
      </c>
      <c r="AM18" s="30">
        <v>0</v>
      </c>
      <c r="AN18" s="32"/>
      <c r="AO18" s="38" t="s">
        <v>8</v>
      </c>
      <c r="AP18" s="44"/>
      <c r="AQ18" s="69">
        <v>3</v>
      </c>
    </row>
    <row r="19" spans="3:43" ht="20.100000000000001" customHeight="1" x14ac:dyDescent="0.2">
      <c r="C19" s="76"/>
      <c r="D19" s="79"/>
      <c r="E19" s="7" t="s">
        <v>36</v>
      </c>
      <c r="F19" s="35" t="str">
        <f>IF(G19&gt;I19,"○",IF(G19&lt;I19,"×"," "))</f>
        <v>○</v>
      </c>
      <c r="G19" s="18">
        <f>AA4</f>
        <v>4</v>
      </c>
      <c r="H19" s="19" t="s">
        <v>1</v>
      </c>
      <c r="I19" s="20">
        <f>Y4</f>
        <v>2</v>
      </c>
      <c r="J19" s="21" t="str">
        <f>IF(G19&lt;I19,"○",IF(G19&gt;I19,"×"," "))</f>
        <v>×</v>
      </c>
      <c r="K19" s="7" t="s">
        <v>36</v>
      </c>
      <c r="L19" s="35" t="str">
        <f>IF(M19&gt;O19,"○",IF(M19&lt;O19,"×"," "))</f>
        <v>×</v>
      </c>
      <c r="M19" s="18">
        <f>AA9</f>
        <v>3</v>
      </c>
      <c r="N19" s="19" t="s">
        <v>1</v>
      </c>
      <c r="O19" s="20">
        <f>Y9</f>
        <v>4</v>
      </c>
      <c r="P19" s="21" t="str">
        <f>IF(M19&lt;O19,"○",IF(M19&gt;O19,"×"," "))</f>
        <v>○</v>
      </c>
      <c r="Q19" s="59"/>
      <c r="R19" s="50"/>
      <c r="S19" s="51"/>
      <c r="T19" s="52"/>
      <c r="U19" s="53"/>
      <c r="V19" s="60"/>
      <c r="W19" s="84"/>
      <c r="X19" s="85"/>
      <c r="Y19" s="85"/>
      <c r="Z19" s="85"/>
      <c r="AA19" s="85"/>
      <c r="AB19" s="86"/>
      <c r="AC19" s="59"/>
      <c r="AD19" s="50"/>
      <c r="AE19" s="51"/>
      <c r="AF19" s="52"/>
      <c r="AG19" s="53"/>
      <c r="AH19" s="60"/>
      <c r="AI19" s="7" t="s">
        <v>11</v>
      </c>
      <c r="AJ19" s="35" t="s">
        <v>10</v>
      </c>
      <c r="AK19" s="18">
        <v>4</v>
      </c>
      <c r="AL19" s="19" t="s">
        <v>1</v>
      </c>
      <c r="AM19" s="20">
        <v>1</v>
      </c>
      <c r="AN19" s="21" t="str">
        <f t="shared" ref="AN19:AN21" si="10">IF(AK19&lt;AM19,"○",IF(AK19&gt;AM19,"×"," "))</f>
        <v>×</v>
      </c>
      <c r="AO19" s="33" t="s">
        <v>4</v>
      </c>
      <c r="AP19" s="39">
        <v>0.66700000000000004</v>
      </c>
      <c r="AQ19" s="70"/>
    </row>
    <row r="20" spans="3:43" ht="20.100000000000001" customHeight="1" x14ac:dyDescent="0.2">
      <c r="C20" s="76"/>
      <c r="D20" s="79"/>
      <c r="E20" s="8" t="s">
        <v>37</v>
      </c>
      <c r="F20" s="36" t="str">
        <f>IF(G20&gt;I20,"○",IF(G20&lt;I20,"×"," "))</f>
        <v>×</v>
      </c>
      <c r="G20" s="5">
        <f t="shared" ref="G20:G21" si="11">AA5</f>
        <v>1</v>
      </c>
      <c r="H20" s="4" t="s">
        <v>1</v>
      </c>
      <c r="I20" s="16">
        <f t="shared" ref="I20:I21" si="12">Y5</f>
        <v>4</v>
      </c>
      <c r="J20" s="22" t="str">
        <f>IF(G20&lt;I20,"○",IF(G20&gt;I20,"×"," "))</f>
        <v>○</v>
      </c>
      <c r="K20" s="8" t="s">
        <v>37</v>
      </c>
      <c r="L20" s="36" t="str">
        <f>IF(M20&gt;O20,"○",IF(M20&lt;O20,"×"," "))</f>
        <v>×</v>
      </c>
      <c r="M20" s="5">
        <f t="shared" ref="M20:M21" si="13">AA10</f>
        <v>2</v>
      </c>
      <c r="N20" s="4" t="s">
        <v>1</v>
      </c>
      <c r="O20" s="16">
        <f t="shared" ref="O20:O21" si="14">Y10</f>
        <v>4</v>
      </c>
      <c r="P20" s="22" t="str">
        <f>IF(M20&lt;O20,"○",IF(M20&gt;O20,"×"," "))</f>
        <v>○</v>
      </c>
      <c r="Q20" s="59"/>
      <c r="R20" s="50"/>
      <c r="S20" s="51"/>
      <c r="T20" s="52"/>
      <c r="U20" s="53"/>
      <c r="V20" s="60"/>
      <c r="W20" s="84"/>
      <c r="X20" s="85"/>
      <c r="Y20" s="85"/>
      <c r="Z20" s="85"/>
      <c r="AA20" s="85"/>
      <c r="AB20" s="86"/>
      <c r="AC20" s="59"/>
      <c r="AD20" s="50"/>
      <c r="AE20" s="51"/>
      <c r="AF20" s="52"/>
      <c r="AG20" s="53"/>
      <c r="AH20" s="60"/>
      <c r="AI20" s="8" t="s">
        <v>12</v>
      </c>
      <c r="AJ20" s="36" t="s">
        <v>10</v>
      </c>
      <c r="AK20" s="5">
        <v>4</v>
      </c>
      <c r="AL20" s="4" t="s">
        <v>1</v>
      </c>
      <c r="AM20" s="16">
        <v>0</v>
      </c>
      <c r="AN20" s="22" t="str">
        <f t="shared" si="10"/>
        <v>×</v>
      </c>
      <c r="AO20" s="34" t="s">
        <v>6</v>
      </c>
      <c r="AP20" s="40">
        <v>2</v>
      </c>
      <c r="AQ20" s="70"/>
    </row>
    <row r="21" spans="3:43" ht="20.100000000000001" customHeight="1" x14ac:dyDescent="0.2">
      <c r="C21" s="76"/>
      <c r="D21" s="79"/>
      <c r="E21" s="12" t="s">
        <v>38</v>
      </c>
      <c r="F21" s="37" t="str">
        <f>IF(G21&gt;I21,"○",IF(G21&lt;I21,"×"," "))</f>
        <v>○</v>
      </c>
      <c r="G21" s="13">
        <f t="shared" si="11"/>
        <v>4</v>
      </c>
      <c r="H21" s="14" t="s">
        <v>1</v>
      </c>
      <c r="I21" s="17">
        <f t="shared" si="12"/>
        <v>2</v>
      </c>
      <c r="J21" s="23" t="str">
        <f>IF(G21&lt;I21,"○",IF(G21&gt;I21,"×"," "))</f>
        <v>×</v>
      </c>
      <c r="K21" s="12" t="s">
        <v>38</v>
      </c>
      <c r="L21" s="37" t="str">
        <f>IF(M21&gt;O21,"○",IF(M21&lt;O21,"×"," "))</f>
        <v>○</v>
      </c>
      <c r="M21" s="13">
        <f t="shared" si="13"/>
        <v>4</v>
      </c>
      <c r="N21" s="14" t="s">
        <v>1</v>
      </c>
      <c r="O21" s="17">
        <f t="shared" si="14"/>
        <v>0</v>
      </c>
      <c r="P21" s="23" t="str">
        <f>IF(M21&lt;O21,"○",IF(M21&gt;O21,"×"," "))</f>
        <v>×</v>
      </c>
      <c r="Q21" s="59"/>
      <c r="R21" s="50"/>
      <c r="S21" s="51"/>
      <c r="T21" s="52"/>
      <c r="U21" s="53"/>
      <c r="V21" s="60"/>
      <c r="W21" s="84"/>
      <c r="X21" s="85"/>
      <c r="Y21" s="85"/>
      <c r="Z21" s="85"/>
      <c r="AA21" s="85"/>
      <c r="AB21" s="86"/>
      <c r="AC21" s="59"/>
      <c r="AD21" s="50"/>
      <c r="AE21" s="51"/>
      <c r="AF21" s="52"/>
      <c r="AG21" s="53"/>
      <c r="AH21" s="60"/>
      <c r="AI21" s="12" t="s">
        <v>13</v>
      </c>
      <c r="AJ21" s="37" t="s">
        <v>10</v>
      </c>
      <c r="AK21" s="13">
        <v>4</v>
      </c>
      <c r="AL21" s="14" t="s">
        <v>1</v>
      </c>
      <c r="AM21" s="17">
        <v>1</v>
      </c>
      <c r="AN21" s="23" t="str">
        <f t="shared" si="10"/>
        <v>×</v>
      </c>
      <c r="AO21" s="24" t="s">
        <v>5</v>
      </c>
      <c r="AP21" s="41" t="s">
        <v>43</v>
      </c>
      <c r="AQ21" s="70"/>
    </row>
    <row r="22" spans="3:43" ht="20.100000000000001" customHeight="1" x14ac:dyDescent="0.2">
      <c r="C22" s="77"/>
      <c r="D22" s="80"/>
      <c r="E22" s="9" t="s">
        <v>2</v>
      </c>
      <c r="F22" s="11"/>
      <c r="G22" s="27">
        <v>9</v>
      </c>
      <c r="H22" s="28" t="s">
        <v>1</v>
      </c>
      <c r="I22" s="10">
        <v>8</v>
      </c>
      <c r="J22" s="29"/>
      <c r="K22" s="9" t="s">
        <v>2</v>
      </c>
      <c r="L22" s="11"/>
      <c r="M22" s="27">
        <v>9</v>
      </c>
      <c r="N22" s="28" t="s">
        <v>1</v>
      </c>
      <c r="O22" s="10">
        <v>8</v>
      </c>
      <c r="P22" s="29"/>
      <c r="Q22" s="61"/>
      <c r="R22" s="11"/>
      <c r="S22" s="27"/>
      <c r="T22" s="28"/>
      <c r="U22" s="10"/>
      <c r="V22" s="29"/>
      <c r="W22" s="87"/>
      <c r="X22" s="88"/>
      <c r="Y22" s="88"/>
      <c r="Z22" s="88"/>
      <c r="AA22" s="88"/>
      <c r="AB22" s="89"/>
      <c r="AC22" s="61"/>
      <c r="AD22" s="11"/>
      <c r="AE22" s="27"/>
      <c r="AF22" s="28"/>
      <c r="AG22" s="10"/>
      <c r="AH22" s="29"/>
      <c r="AI22" s="9" t="s">
        <v>2</v>
      </c>
      <c r="AJ22" s="11"/>
      <c r="AK22" s="27">
        <v>12</v>
      </c>
      <c r="AL22" s="28" t="s">
        <v>1</v>
      </c>
      <c r="AM22" s="10">
        <v>2</v>
      </c>
      <c r="AN22" s="29"/>
      <c r="AO22" s="25">
        <f>SUM(P22,V22,AB22,AH22,AN22)</f>
        <v>0</v>
      </c>
      <c r="AP22" s="42" t="s">
        <v>42</v>
      </c>
      <c r="AQ22" s="70"/>
    </row>
    <row r="23" spans="3:43" ht="20.100000000000001" customHeight="1" x14ac:dyDescent="0.2">
      <c r="C23" s="75" t="s">
        <v>49</v>
      </c>
      <c r="D23" s="78" t="s">
        <v>52</v>
      </c>
      <c r="E23" s="6" t="str">
        <f>IF(G23&gt;I23,"○",IF(G23&lt;I23,"×"," "))</f>
        <v>×</v>
      </c>
      <c r="F23" s="15"/>
      <c r="G23" s="30">
        <v>0</v>
      </c>
      <c r="H23" s="31" t="s">
        <v>1</v>
      </c>
      <c r="I23" s="30">
        <v>3</v>
      </c>
      <c r="J23" s="32"/>
      <c r="K23" s="6" t="s">
        <v>35</v>
      </c>
      <c r="L23" s="15"/>
      <c r="M23" s="30">
        <v>0</v>
      </c>
      <c r="N23" s="31" t="s">
        <v>1</v>
      </c>
      <c r="O23" s="30">
        <v>3</v>
      </c>
      <c r="P23" s="32"/>
      <c r="Q23" s="6" t="str">
        <f>IF(S23&gt;U23,"○",IF(S23&lt;U23,"×"," "))</f>
        <v>×</v>
      </c>
      <c r="R23" s="15"/>
      <c r="S23" s="30">
        <v>0</v>
      </c>
      <c r="T23" s="31" t="s">
        <v>1</v>
      </c>
      <c r="U23" s="30">
        <v>3</v>
      </c>
      <c r="V23" s="32"/>
      <c r="W23" s="54"/>
      <c r="X23" s="55"/>
      <c r="Y23" s="56"/>
      <c r="Z23" s="57"/>
      <c r="AA23" s="56"/>
      <c r="AB23" s="58"/>
      <c r="AC23" s="81"/>
      <c r="AD23" s="82"/>
      <c r="AE23" s="82"/>
      <c r="AF23" s="82"/>
      <c r="AG23" s="82"/>
      <c r="AH23" s="83"/>
      <c r="AI23" s="54"/>
      <c r="AJ23" s="55"/>
      <c r="AK23" s="56"/>
      <c r="AL23" s="57"/>
      <c r="AM23" s="56"/>
      <c r="AN23" s="58"/>
      <c r="AO23" s="38" t="s">
        <v>8</v>
      </c>
      <c r="AP23" s="44"/>
      <c r="AQ23" s="69">
        <v>6</v>
      </c>
    </row>
    <row r="24" spans="3:43" ht="20.100000000000001" customHeight="1" x14ac:dyDescent="0.2">
      <c r="C24" s="76"/>
      <c r="D24" s="79"/>
      <c r="E24" s="7" t="s">
        <v>36</v>
      </c>
      <c r="F24" s="35" t="str">
        <f>IF(G24&gt;I24,"○",IF(G24&lt;I24,"×"," "))</f>
        <v>×</v>
      </c>
      <c r="G24" s="18">
        <f>AG4</f>
        <v>2</v>
      </c>
      <c r="H24" s="19" t="s">
        <v>1</v>
      </c>
      <c r="I24" s="20">
        <f>AE4</f>
        <v>4</v>
      </c>
      <c r="J24" s="21" t="str">
        <f>IF(G24&lt;I24,"○",IF(G24&gt;I24,"×"," "))</f>
        <v>○</v>
      </c>
      <c r="K24" s="7" t="s">
        <v>36</v>
      </c>
      <c r="L24" s="35" t="str">
        <f>IF(M24&gt;O24,"○",IF(M24&lt;O24,"×"," "))</f>
        <v>×</v>
      </c>
      <c r="M24" s="18">
        <f>AG9</f>
        <v>0</v>
      </c>
      <c r="N24" s="19" t="s">
        <v>1</v>
      </c>
      <c r="O24" s="20">
        <f>AE9</f>
        <v>4</v>
      </c>
      <c r="P24" s="21" t="str">
        <f>IF(M24&lt;O24,"○",IF(M24&gt;O24,"×"," "))</f>
        <v>○</v>
      </c>
      <c r="Q24" s="7" t="s">
        <v>36</v>
      </c>
      <c r="R24" s="35" t="str">
        <f>IF(S24&gt;U24,"○",IF(S24&lt;U24,"×"," "))</f>
        <v>×</v>
      </c>
      <c r="S24" s="18">
        <f>AG14</f>
        <v>0</v>
      </c>
      <c r="T24" s="19" t="s">
        <v>1</v>
      </c>
      <c r="U24" s="20">
        <f>AE14</f>
        <v>4</v>
      </c>
      <c r="V24" s="21" t="str">
        <f>IF(S24&lt;U24,"○",IF(S24&gt;U24,"×"," "))</f>
        <v>○</v>
      </c>
      <c r="W24" s="59"/>
      <c r="X24" s="50"/>
      <c r="Y24" s="51"/>
      <c r="Z24" s="52"/>
      <c r="AA24" s="53"/>
      <c r="AB24" s="60"/>
      <c r="AC24" s="84"/>
      <c r="AD24" s="85"/>
      <c r="AE24" s="85"/>
      <c r="AF24" s="85"/>
      <c r="AG24" s="85"/>
      <c r="AH24" s="86"/>
      <c r="AI24" s="59"/>
      <c r="AJ24" s="50"/>
      <c r="AK24" s="51"/>
      <c r="AL24" s="52"/>
      <c r="AM24" s="53"/>
      <c r="AN24" s="60"/>
      <c r="AO24" s="33" t="s">
        <v>4</v>
      </c>
      <c r="AP24" s="39">
        <v>0</v>
      </c>
      <c r="AQ24" s="70"/>
    </row>
    <row r="25" spans="3:43" ht="20.100000000000001" customHeight="1" x14ac:dyDescent="0.2">
      <c r="C25" s="76"/>
      <c r="D25" s="79"/>
      <c r="E25" s="8" t="s">
        <v>37</v>
      </c>
      <c r="F25" s="36" t="str">
        <f>IF(G25&gt;I25,"○",IF(G25&lt;I25,"×"," "))</f>
        <v>×</v>
      </c>
      <c r="G25" s="5">
        <f t="shared" ref="G25:G26" si="15">AG5</f>
        <v>0</v>
      </c>
      <c r="H25" s="4" t="s">
        <v>1</v>
      </c>
      <c r="I25" s="16">
        <f t="shared" ref="I25:I26" si="16">AE5</f>
        <v>4</v>
      </c>
      <c r="J25" s="22" t="str">
        <f>IF(G25&lt;I25,"○",IF(G25&gt;I25,"×"," "))</f>
        <v>○</v>
      </c>
      <c r="K25" s="8" t="s">
        <v>37</v>
      </c>
      <c r="L25" s="36" t="str">
        <f>IF(M25&gt;O25,"○",IF(M25&lt;O25,"×"," "))</f>
        <v>×</v>
      </c>
      <c r="M25" s="5">
        <f t="shared" ref="M25:M26" si="17">AG10</f>
        <v>2</v>
      </c>
      <c r="N25" s="4" t="s">
        <v>1</v>
      </c>
      <c r="O25" s="16">
        <f t="shared" ref="O25:O26" si="18">AE10</f>
        <v>4</v>
      </c>
      <c r="P25" s="22" t="str">
        <f>IF(M25&lt;O25,"○",IF(M25&gt;O25,"×"," "))</f>
        <v>○</v>
      </c>
      <c r="Q25" s="8" t="s">
        <v>37</v>
      </c>
      <c r="R25" s="36" t="str">
        <f>IF(S25&gt;U25,"○",IF(S25&lt;U25,"×"," "))</f>
        <v>×</v>
      </c>
      <c r="S25" s="5">
        <f t="shared" ref="S25:S26" si="19">AG15</f>
        <v>1</v>
      </c>
      <c r="T25" s="4" t="s">
        <v>1</v>
      </c>
      <c r="U25" s="16">
        <f t="shared" ref="U25:U26" si="20">AE15</f>
        <v>4</v>
      </c>
      <c r="V25" s="22" t="str">
        <f>IF(S25&lt;U25,"○",IF(S25&gt;U25,"×"," "))</f>
        <v>○</v>
      </c>
      <c r="W25" s="59"/>
      <c r="X25" s="50"/>
      <c r="Y25" s="51"/>
      <c r="Z25" s="52"/>
      <c r="AA25" s="53"/>
      <c r="AB25" s="60"/>
      <c r="AC25" s="84"/>
      <c r="AD25" s="85"/>
      <c r="AE25" s="85"/>
      <c r="AF25" s="85"/>
      <c r="AG25" s="85"/>
      <c r="AH25" s="86"/>
      <c r="AI25" s="59"/>
      <c r="AJ25" s="50"/>
      <c r="AK25" s="51"/>
      <c r="AL25" s="52"/>
      <c r="AM25" s="53"/>
      <c r="AN25" s="60"/>
      <c r="AO25" s="34" t="s">
        <v>6</v>
      </c>
      <c r="AP25" s="40">
        <v>0</v>
      </c>
      <c r="AQ25" s="70"/>
    </row>
    <row r="26" spans="3:43" ht="20.100000000000001" customHeight="1" x14ac:dyDescent="0.2">
      <c r="C26" s="76"/>
      <c r="D26" s="79"/>
      <c r="E26" s="12" t="s">
        <v>38</v>
      </c>
      <c r="F26" s="37" t="str">
        <f>IF(G26&gt;I26,"○",IF(G26&lt;I26,"×"," "))</f>
        <v>×</v>
      </c>
      <c r="G26" s="13">
        <f t="shared" si="15"/>
        <v>0</v>
      </c>
      <c r="H26" s="14" t="s">
        <v>1</v>
      </c>
      <c r="I26" s="17">
        <f t="shared" si="16"/>
        <v>4</v>
      </c>
      <c r="J26" s="23" t="str">
        <f>IF(G26&lt;I26,"○",IF(G26&gt;I26,"×"," "))</f>
        <v>○</v>
      </c>
      <c r="K26" s="12" t="s">
        <v>38</v>
      </c>
      <c r="L26" s="37" t="str">
        <f>IF(M26&gt;O26,"○",IF(M26&lt;O26,"×"," "))</f>
        <v>×</v>
      </c>
      <c r="M26" s="13">
        <f t="shared" si="17"/>
        <v>2</v>
      </c>
      <c r="N26" s="14" t="s">
        <v>1</v>
      </c>
      <c r="O26" s="17">
        <f t="shared" si="18"/>
        <v>4</v>
      </c>
      <c r="P26" s="23" t="str">
        <f>IF(M26&lt;O26,"○",IF(M26&gt;O26,"×"," "))</f>
        <v>○</v>
      </c>
      <c r="Q26" s="12" t="s">
        <v>38</v>
      </c>
      <c r="R26" s="37" t="str">
        <f>IF(S26&gt;U26,"○",IF(S26&lt;U26,"×"," "))</f>
        <v>×</v>
      </c>
      <c r="S26" s="13">
        <f t="shared" si="19"/>
        <v>3</v>
      </c>
      <c r="T26" s="14" t="s">
        <v>1</v>
      </c>
      <c r="U26" s="17">
        <f t="shared" si="20"/>
        <v>4</v>
      </c>
      <c r="V26" s="23" t="str">
        <f>IF(S26&lt;U26,"○",IF(S26&gt;U26,"×"," "))</f>
        <v>○</v>
      </c>
      <c r="W26" s="59"/>
      <c r="X26" s="50"/>
      <c r="Y26" s="51"/>
      <c r="Z26" s="52"/>
      <c r="AA26" s="53"/>
      <c r="AB26" s="60"/>
      <c r="AC26" s="84"/>
      <c r="AD26" s="85"/>
      <c r="AE26" s="85"/>
      <c r="AF26" s="85"/>
      <c r="AG26" s="85"/>
      <c r="AH26" s="86"/>
      <c r="AI26" s="59"/>
      <c r="AJ26" s="50"/>
      <c r="AK26" s="51"/>
      <c r="AL26" s="52"/>
      <c r="AM26" s="53"/>
      <c r="AN26" s="60"/>
      <c r="AO26" s="24" t="s">
        <v>5</v>
      </c>
      <c r="AP26" s="41" t="s">
        <v>42</v>
      </c>
      <c r="AQ26" s="70"/>
    </row>
    <row r="27" spans="3:43" ht="20.100000000000001" customHeight="1" x14ac:dyDescent="0.2">
      <c r="C27" s="77"/>
      <c r="D27" s="80"/>
      <c r="E27" s="9" t="s">
        <v>2</v>
      </c>
      <c r="F27" s="11"/>
      <c r="G27" s="27">
        <v>2</v>
      </c>
      <c r="H27" s="28" t="s">
        <v>1</v>
      </c>
      <c r="I27" s="10">
        <v>12</v>
      </c>
      <c r="J27" s="29"/>
      <c r="K27" s="9" t="s">
        <v>2</v>
      </c>
      <c r="L27" s="11"/>
      <c r="M27" s="27">
        <v>4</v>
      </c>
      <c r="N27" s="28" t="s">
        <v>1</v>
      </c>
      <c r="O27" s="10">
        <v>12</v>
      </c>
      <c r="P27" s="29"/>
      <c r="Q27" s="9" t="s">
        <v>2</v>
      </c>
      <c r="R27" s="11"/>
      <c r="S27" s="27">
        <v>4</v>
      </c>
      <c r="T27" s="28" t="s">
        <v>1</v>
      </c>
      <c r="U27" s="10">
        <v>12</v>
      </c>
      <c r="V27" s="29"/>
      <c r="W27" s="61"/>
      <c r="X27" s="11"/>
      <c r="Y27" s="27"/>
      <c r="Z27" s="28"/>
      <c r="AA27" s="10"/>
      <c r="AB27" s="29"/>
      <c r="AC27" s="87"/>
      <c r="AD27" s="88"/>
      <c r="AE27" s="88"/>
      <c r="AF27" s="88"/>
      <c r="AG27" s="88"/>
      <c r="AH27" s="89"/>
      <c r="AI27" s="61"/>
      <c r="AJ27" s="11"/>
      <c r="AK27" s="27"/>
      <c r="AL27" s="28"/>
      <c r="AM27" s="10"/>
      <c r="AN27" s="29"/>
      <c r="AO27" s="26">
        <f>SUM(P27,V27,AB27,AH27,AN27)</f>
        <v>0</v>
      </c>
      <c r="AP27" s="43" t="s">
        <v>42</v>
      </c>
      <c r="AQ27" s="71"/>
    </row>
    <row r="28" spans="3:43" ht="20.100000000000001" customHeight="1" x14ac:dyDescent="0.2">
      <c r="C28" s="75" t="s">
        <v>50</v>
      </c>
      <c r="D28" s="78" t="s">
        <v>51</v>
      </c>
      <c r="E28" s="54"/>
      <c r="F28" s="55"/>
      <c r="G28" s="56"/>
      <c r="H28" s="57"/>
      <c r="I28" s="56"/>
      <c r="J28" s="58"/>
      <c r="K28" s="6" t="str">
        <f>IF(M28&gt;O28,"○",IF(M28&lt;O28,"×"," "))</f>
        <v>×</v>
      </c>
      <c r="L28" s="15"/>
      <c r="M28" s="30">
        <v>0</v>
      </c>
      <c r="N28" s="31" t="s">
        <v>1</v>
      </c>
      <c r="O28" s="30">
        <v>3</v>
      </c>
      <c r="P28" s="32"/>
      <c r="Q28" s="6" t="str">
        <f>IF(S28&gt;U28,"○",IF(S28&lt;U28,"×"," "))</f>
        <v>○</v>
      </c>
      <c r="R28" s="15"/>
      <c r="S28" s="30">
        <v>3</v>
      </c>
      <c r="T28" s="31" t="s">
        <v>1</v>
      </c>
      <c r="U28" s="30">
        <v>0</v>
      </c>
      <c r="V28" s="32"/>
      <c r="W28" s="6" t="str">
        <f>IF(Y28&gt;AA28,"○",IF(Y28&lt;AA28,"×"," "))</f>
        <v>×</v>
      </c>
      <c r="X28" s="15"/>
      <c r="Y28" s="30">
        <v>0</v>
      </c>
      <c r="Z28" s="31" t="s">
        <v>1</v>
      </c>
      <c r="AA28" s="30">
        <v>3</v>
      </c>
      <c r="AB28" s="32"/>
      <c r="AC28" s="54"/>
      <c r="AD28" s="55"/>
      <c r="AE28" s="56"/>
      <c r="AF28" s="57"/>
      <c r="AG28" s="56"/>
      <c r="AH28" s="58"/>
      <c r="AI28" s="81"/>
      <c r="AJ28" s="82"/>
      <c r="AK28" s="82"/>
      <c r="AL28" s="82"/>
      <c r="AM28" s="82"/>
      <c r="AN28" s="83"/>
      <c r="AO28" s="38" t="s">
        <v>8</v>
      </c>
      <c r="AP28" s="44"/>
      <c r="AQ28" s="69">
        <v>5</v>
      </c>
    </row>
    <row r="29" spans="3:43" ht="20.100000000000001" customHeight="1" x14ac:dyDescent="0.2">
      <c r="C29" s="76"/>
      <c r="D29" s="79"/>
      <c r="E29" s="59"/>
      <c r="F29" s="50"/>
      <c r="G29" s="51"/>
      <c r="H29" s="52"/>
      <c r="I29" s="53"/>
      <c r="J29" s="60"/>
      <c r="K29" s="7" t="s">
        <v>36</v>
      </c>
      <c r="L29" s="35" t="str">
        <f>IF(M29&gt;O29,"○",IF(M29&lt;O29,"×"," "))</f>
        <v>×</v>
      </c>
      <c r="M29" s="18">
        <f>AG14</f>
        <v>0</v>
      </c>
      <c r="N29" s="19" t="s">
        <v>1</v>
      </c>
      <c r="O29" s="20">
        <f>AE14</f>
        <v>4</v>
      </c>
      <c r="P29" s="21" t="str">
        <f>IF(M29&lt;O29,"○",IF(M29&gt;O29,"×"," "))</f>
        <v>○</v>
      </c>
      <c r="Q29" s="7" t="s">
        <v>36</v>
      </c>
      <c r="R29" s="35" t="str">
        <f>IF(S29&gt;U29,"○",IF(S29&lt;U29,"×"," "))</f>
        <v>○</v>
      </c>
      <c r="S29" s="18">
        <v>4</v>
      </c>
      <c r="T29" s="19" t="s">
        <v>1</v>
      </c>
      <c r="U29" s="20">
        <v>3</v>
      </c>
      <c r="V29" s="21" t="str">
        <f>IF(S29&lt;U29,"○",IF(S29&gt;U29,"×"," "))</f>
        <v>×</v>
      </c>
      <c r="W29" s="7" t="s">
        <v>36</v>
      </c>
      <c r="X29" s="35" t="str">
        <f>IF(Y29&gt;AA29,"○",IF(Y29&lt;AA29,"×"," "))</f>
        <v>×</v>
      </c>
      <c r="Y29" s="18">
        <v>1</v>
      </c>
      <c r="Z29" s="19" t="s">
        <v>1</v>
      </c>
      <c r="AA29" s="20">
        <v>4</v>
      </c>
      <c r="AB29" s="21" t="str">
        <f>IF(Y29&lt;AA29,"○",IF(Y29&gt;AA29,"×"," "))</f>
        <v>○</v>
      </c>
      <c r="AC29" s="59"/>
      <c r="AD29" s="50"/>
      <c r="AE29" s="51"/>
      <c r="AF29" s="52"/>
      <c r="AG29" s="53"/>
      <c r="AH29" s="60"/>
      <c r="AI29" s="84"/>
      <c r="AJ29" s="85"/>
      <c r="AK29" s="85"/>
      <c r="AL29" s="85"/>
      <c r="AM29" s="85"/>
      <c r="AN29" s="86"/>
      <c r="AO29" s="33" t="s">
        <v>4</v>
      </c>
      <c r="AP29" s="39">
        <v>0.33300000000000002</v>
      </c>
      <c r="AQ29" s="70"/>
    </row>
    <row r="30" spans="3:43" ht="20.100000000000001" customHeight="1" x14ac:dyDescent="0.2">
      <c r="C30" s="76"/>
      <c r="D30" s="79"/>
      <c r="E30" s="59"/>
      <c r="F30" s="50"/>
      <c r="G30" s="51"/>
      <c r="H30" s="52"/>
      <c r="I30" s="53"/>
      <c r="J30" s="60"/>
      <c r="K30" s="8" t="s">
        <v>37</v>
      </c>
      <c r="L30" s="36" t="str">
        <f>IF(M30&gt;O30,"○",IF(M30&lt;O30,"×"," "))</f>
        <v>×</v>
      </c>
      <c r="M30" s="5">
        <v>2</v>
      </c>
      <c r="N30" s="4" t="s">
        <v>1</v>
      </c>
      <c r="O30" s="16">
        <f t="shared" ref="O30:O31" si="21">AE15</f>
        <v>4</v>
      </c>
      <c r="P30" s="22" t="str">
        <f>IF(M30&lt;O30,"○",IF(M30&gt;O30,"×"," "))</f>
        <v>○</v>
      </c>
      <c r="Q30" s="8" t="s">
        <v>37</v>
      </c>
      <c r="R30" s="36" t="str">
        <f>IF(S30&gt;U30,"○",IF(S30&lt;U30,"×"," "))</f>
        <v>○</v>
      </c>
      <c r="S30" s="5">
        <v>4</v>
      </c>
      <c r="T30" s="4" t="s">
        <v>1</v>
      </c>
      <c r="U30" s="16">
        <v>1</v>
      </c>
      <c r="V30" s="22" t="str">
        <f>IF(S30&lt;U30,"○",IF(S30&gt;U30,"×"," "))</f>
        <v>×</v>
      </c>
      <c r="W30" s="8" t="s">
        <v>37</v>
      </c>
      <c r="X30" s="36" t="str">
        <f>IF(Y30&gt;AA30,"○",IF(Y30&lt;AA30,"×"," "))</f>
        <v>×</v>
      </c>
      <c r="Y30" s="5">
        <v>0</v>
      </c>
      <c r="Z30" s="4" t="s">
        <v>1</v>
      </c>
      <c r="AA30" s="16">
        <v>4</v>
      </c>
      <c r="AB30" s="22" t="str">
        <f>IF(Y30&lt;AA30,"○",IF(Y30&gt;AA30,"×"," "))</f>
        <v>○</v>
      </c>
      <c r="AC30" s="59"/>
      <c r="AD30" s="50"/>
      <c r="AE30" s="51"/>
      <c r="AF30" s="52"/>
      <c r="AG30" s="53"/>
      <c r="AH30" s="60"/>
      <c r="AI30" s="84"/>
      <c r="AJ30" s="85"/>
      <c r="AK30" s="85"/>
      <c r="AL30" s="85"/>
      <c r="AM30" s="85"/>
      <c r="AN30" s="86"/>
      <c r="AO30" s="34" t="s">
        <v>6</v>
      </c>
      <c r="AP30" s="40">
        <v>1</v>
      </c>
      <c r="AQ30" s="70"/>
    </row>
    <row r="31" spans="3:43" ht="20.100000000000001" customHeight="1" x14ac:dyDescent="0.2">
      <c r="C31" s="76"/>
      <c r="D31" s="79"/>
      <c r="E31" s="59"/>
      <c r="F31" s="50"/>
      <c r="G31" s="51"/>
      <c r="H31" s="52"/>
      <c r="I31" s="53"/>
      <c r="J31" s="60"/>
      <c r="K31" s="12" t="s">
        <v>38</v>
      </c>
      <c r="L31" s="37" t="str">
        <f>IF(M31&gt;O31,"○",IF(M31&lt;O31,"×"," "))</f>
        <v>×</v>
      </c>
      <c r="M31" s="13">
        <v>1</v>
      </c>
      <c r="N31" s="14" t="s">
        <v>1</v>
      </c>
      <c r="O31" s="17">
        <f t="shared" si="21"/>
        <v>4</v>
      </c>
      <c r="P31" s="23" t="str">
        <f>IF(M31&lt;O31,"○",IF(M31&gt;O31,"×"," "))</f>
        <v>○</v>
      </c>
      <c r="Q31" s="12" t="s">
        <v>38</v>
      </c>
      <c r="R31" s="37" t="str">
        <f>IF(S31&gt;U31,"○",IF(S31&lt;U31,"×"," "))</f>
        <v>○</v>
      </c>
      <c r="S31" s="13">
        <v>4</v>
      </c>
      <c r="T31" s="14" t="s">
        <v>1</v>
      </c>
      <c r="U31" s="17">
        <v>0</v>
      </c>
      <c r="V31" s="23" t="str">
        <f>IF(S31&lt;U31,"○",IF(S31&gt;U31,"×"," "))</f>
        <v>×</v>
      </c>
      <c r="W31" s="12" t="s">
        <v>38</v>
      </c>
      <c r="X31" s="37" t="str">
        <f>IF(Y31&gt;AA31,"○",IF(Y31&lt;AA31,"×"," "))</f>
        <v>×</v>
      </c>
      <c r="Y31" s="13">
        <v>1</v>
      </c>
      <c r="Z31" s="14" t="s">
        <v>1</v>
      </c>
      <c r="AA31" s="17">
        <v>4</v>
      </c>
      <c r="AB31" s="23" t="str">
        <f>IF(Y31&lt;AA31,"○",IF(Y31&gt;AA31,"×"," "))</f>
        <v>○</v>
      </c>
      <c r="AC31" s="59"/>
      <c r="AD31" s="50"/>
      <c r="AE31" s="51"/>
      <c r="AF31" s="52"/>
      <c r="AG31" s="53"/>
      <c r="AH31" s="60"/>
      <c r="AI31" s="84"/>
      <c r="AJ31" s="85"/>
      <c r="AK31" s="85"/>
      <c r="AL31" s="85"/>
      <c r="AM31" s="85"/>
      <c r="AN31" s="86"/>
      <c r="AO31" s="24" t="s">
        <v>5</v>
      </c>
      <c r="AP31" s="41">
        <v>0.378</v>
      </c>
      <c r="AQ31" s="70"/>
    </row>
    <row r="32" spans="3:43" ht="20.100000000000001" customHeight="1" x14ac:dyDescent="0.2">
      <c r="C32" s="77"/>
      <c r="D32" s="80"/>
      <c r="E32" s="61"/>
      <c r="F32" s="11"/>
      <c r="G32" s="27"/>
      <c r="H32" s="28"/>
      <c r="I32" s="10"/>
      <c r="J32" s="29"/>
      <c r="K32" s="9" t="s">
        <v>2</v>
      </c>
      <c r="L32" s="11"/>
      <c r="M32" s="27">
        <v>3</v>
      </c>
      <c r="N32" s="28" t="s">
        <v>1</v>
      </c>
      <c r="O32" s="10">
        <v>12</v>
      </c>
      <c r="P32" s="29"/>
      <c r="Q32" s="9" t="s">
        <v>2</v>
      </c>
      <c r="R32" s="11"/>
      <c r="S32" s="27">
        <v>12</v>
      </c>
      <c r="T32" s="28" t="s">
        <v>1</v>
      </c>
      <c r="U32" s="10">
        <v>4</v>
      </c>
      <c r="V32" s="29"/>
      <c r="W32" s="9" t="s">
        <v>2</v>
      </c>
      <c r="X32" s="11"/>
      <c r="Y32" s="27">
        <v>2</v>
      </c>
      <c r="Z32" s="28" t="s">
        <v>1</v>
      </c>
      <c r="AA32" s="10">
        <v>12</v>
      </c>
      <c r="AB32" s="29"/>
      <c r="AC32" s="61"/>
      <c r="AD32" s="11"/>
      <c r="AE32" s="27"/>
      <c r="AF32" s="28"/>
      <c r="AG32" s="10"/>
      <c r="AH32" s="29"/>
      <c r="AI32" s="87"/>
      <c r="AJ32" s="88"/>
      <c r="AK32" s="88"/>
      <c r="AL32" s="88"/>
      <c r="AM32" s="88"/>
      <c r="AN32" s="89"/>
      <c r="AO32" s="26">
        <f>SUM(P32,V32,AB32,AH32,AN32)</f>
        <v>0</v>
      </c>
      <c r="AP32" s="43" t="s">
        <v>42</v>
      </c>
      <c r="AQ32" s="71"/>
    </row>
    <row r="33" spans="2:3" ht="20.100000000000001" customHeight="1" x14ac:dyDescent="0.2">
      <c r="B33" s="2" t="s">
        <v>30</v>
      </c>
    </row>
    <row r="34" spans="2:3" ht="20.100000000000001" customHeight="1" x14ac:dyDescent="0.2">
      <c r="B34" s="2" t="s">
        <v>31</v>
      </c>
    </row>
    <row r="35" spans="2:3" ht="20.100000000000001" customHeight="1" x14ac:dyDescent="0.2">
      <c r="B35" s="2" t="s">
        <v>31</v>
      </c>
    </row>
    <row r="36" spans="2:3" ht="20.100000000000001" customHeight="1" x14ac:dyDescent="0.2">
      <c r="B36" s="2" t="s">
        <v>32</v>
      </c>
      <c r="C36" s="48" t="s">
        <v>33</v>
      </c>
    </row>
    <row r="37" spans="2:3" ht="20.100000000000001" customHeight="1" x14ac:dyDescent="0.2">
      <c r="B37" s="2" t="s">
        <v>14</v>
      </c>
      <c r="C37" s="48" t="s">
        <v>33</v>
      </c>
    </row>
    <row r="38" spans="2:3" ht="20.100000000000001" customHeight="1" x14ac:dyDescent="0.2">
      <c r="B38" s="2" t="s">
        <v>29</v>
      </c>
      <c r="C38" s="2" t="s">
        <v>33</v>
      </c>
    </row>
    <row r="39" spans="2:3" ht="20.100000000000001" customHeight="1" x14ac:dyDescent="0.2">
      <c r="B39" s="2" t="s">
        <v>9</v>
      </c>
      <c r="C39" s="2" t="s">
        <v>33</v>
      </c>
    </row>
    <row r="40" spans="2:3" ht="20.100000000000001" customHeight="1" x14ac:dyDescent="0.2">
      <c r="B40" s="2" t="s">
        <v>34</v>
      </c>
    </row>
  </sheetData>
  <mergeCells count="32">
    <mergeCell ref="C28:C32"/>
    <mergeCell ref="D28:D32"/>
    <mergeCell ref="AI28:AN32"/>
    <mergeCell ref="AQ28:AQ32"/>
    <mergeCell ref="C18:C22"/>
    <mergeCell ref="D18:D22"/>
    <mergeCell ref="W18:AB22"/>
    <mergeCell ref="AQ18:AQ22"/>
    <mergeCell ref="C23:C27"/>
    <mergeCell ref="D23:D27"/>
    <mergeCell ref="AC23:AH27"/>
    <mergeCell ref="AQ23:AQ27"/>
    <mergeCell ref="C8:C12"/>
    <mergeCell ref="D8:D12"/>
    <mergeCell ref="K8:P12"/>
    <mergeCell ref="AQ8:AQ12"/>
    <mergeCell ref="C13:C17"/>
    <mergeCell ref="D13:D17"/>
    <mergeCell ref="Q13:V17"/>
    <mergeCell ref="AQ13:AQ17"/>
    <mergeCell ref="AQ3:AQ7"/>
    <mergeCell ref="C2:D2"/>
    <mergeCell ref="E2:J2"/>
    <mergeCell ref="K2:P2"/>
    <mergeCell ref="Q2:V2"/>
    <mergeCell ref="W2:AB2"/>
    <mergeCell ref="AC2:AH2"/>
    <mergeCell ref="AI2:AN2"/>
    <mergeCell ref="AO2:AP2"/>
    <mergeCell ref="C3:C7"/>
    <mergeCell ref="D3:D7"/>
    <mergeCell ref="E3:J7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4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Q40"/>
  <sheetViews>
    <sheetView showGridLines="0" view="pageBreakPreview" topLeftCell="M1" zoomScale="85" zoomScaleNormal="75" zoomScaleSheetLayoutView="85" workbookViewId="0">
      <pane ySplit="2" topLeftCell="A16" activePane="bottomLeft" state="frozen"/>
      <selection pane="bottomLeft" activeCell="AQ33" sqref="AQ33"/>
    </sheetView>
  </sheetViews>
  <sheetFormatPr defaultRowHeight="20.100000000000001" customHeight="1" x14ac:dyDescent="0.2"/>
  <cols>
    <col min="1" max="2" width="1.6640625" style="2" customWidth="1"/>
    <col min="3" max="3" width="4.6640625" style="2" customWidth="1"/>
    <col min="4" max="4" width="12.6640625" style="2" customWidth="1"/>
    <col min="5" max="5" width="4.6640625" style="2" customWidth="1"/>
    <col min="6" max="6" width="2.6640625" style="2" customWidth="1"/>
    <col min="7" max="7" width="4.6640625" style="2" customWidth="1"/>
    <col min="8" max="8" width="2.6640625" style="2" customWidth="1"/>
    <col min="9" max="9" width="4.6640625" style="2" customWidth="1"/>
    <col min="10" max="10" width="2.6640625" style="2" customWidth="1"/>
    <col min="11" max="11" width="4.6640625" style="2" customWidth="1"/>
    <col min="12" max="12" width="2.6640625" style="2" customWidth="1"/>
    <col min="13" max="13" width="4.6640625" style="2" customWidth="1"/>
    <col min="14" max="14" width="2.6640625" style="2" customWidth="1"/>
    <col min="15" max="15" width="4.6640625" style="2" customWidth="1"/>
    <col min="16" max="16" width="2.6640625" style="2" customWidth="1"/>
    <col min="17" max="17" width="4.6640625" style="2" customWidth="1"/>
    <col min="18" max="18" width="2.6640625" style="2" customWidth="1"/>
    <col min="19" max="19" width="4.6640625" style="2" customWidth="1"/>
    <col min="20" max="20" width="2.6640625" style="2" customWidth="1"/>
    <col min="21" max="21" width="4.6640625" style="2" customWidth="1"/>
    <col min="22" max="22" width="2.6640625" style="2" customWidth="1"/>
    <col min="23" max="23" width="4.6640625" style="2" customWidth="1"/>
    <col min="24" max="24" width="2.6640625" style="2" customWidth="1"/>
    <col min="25" max="25" width="4.6640625" style="2" customWidth="1"/>
    <col min="26" max="26" width="2.6640625" style="2" customWidth="1"/>
    <col min="27" max="27" width="4.6640625" style="2" customWidth="1"/>
    <col min="28" max="28" width="2.6640625" style="2" customWidth="1"/>
    <col min="29" max="29" width="4.6640625" style="2" customWidth="1"/>
    <col min="30" max="30" width="2.6640625" style="2" customWidth="1"/>
    <col min="31" max="31" width="4.6640625" style="2" customWidth="1"/>
    <col min="32" max="32" width="2.6640625" style="2" customWidth="1"/>
    <col min="33" max="33" width="4.6640625" style="2" customWidth="1"/>
    <col min="34" max="34" width="2.6640625" style="2" customWidth="1"/>
    <col min="35" max="35" width="4.88671875" style="2" customWidth="1"/>
    <col min="36" max="36" width="3.6640625" style="2" customWidth="1"/>
    <col min="37" max="37" width="4" style="2" customWidth="1"/>
    <col min="38" max="38" width="1.6640625" style="2" customWidth="1"/>
    <col min="39" max="39" width="3.88671875" style="2" customWidth="1"/>
    <col min="40" max="40" width="3.109375" style="2" customWidth="1"/>
    <col min="41" max="276" width="9" style="2"/>
    <col min="277" max="278" width="1.6640625" style="2" customWidth="1"/>
    <col min="279" max="279" width="4.6640625" style="2" customWidth="1"/>
    <col min="280" max="280" width="24.6640625" style="2" customWidth="1"/>
    <col min="281" max="281" width="4.6640625" style="2" customWidth="1"/>
    <col min="282" max="282" width="14.6640625" style="2" customWidth="1"/>
    <col min="283" max="283" width="4.6640625" style="2" customWidth="1"/>
    <col min="284" max="284" width="14.6640625" style="2" customWidth="1"/>
    <col min="285" max="285" width="4.6640625" style="2" customWidth="1"/>
    <col min="286" max="286" width="14.6640625" style="2" customWidth="1"/>
    <col min="287" max="287" width="4.6640625" style="2" customWidth="1"/>
    <col min="288" max="288" width="14.6640625" style="2" customWidth="1"/>
    <col min="289" max="289" width="20.6640625" style="2" customWidth="1"/>
    <col min="290" max="290" width="16.6640625" style="2" customWidth="1"/>
    <col min="291" max="291" width="1.6640625" style="2" customWidth="1"/>
    <col min="292" max="532" width="9" style="2"/>
    <col min="533" max="534" width="1.6640625" style="2" customWidth="1"/>
    <col min="535" max="535" width="4.6640625" style="2" customWidth="1"/>
    <col min="536" max="536" width="24.6640625" style="2" customWidth="1"/>
    <col min="537" max="537" width="4.6640625" style="2" customWidth="1"/>
    <col min="538" max="538" width="14.6640625" style="2" customWidth="1"/>
    <col min="539" max="539" width="4.6640625" style="2" customWidth="1"/>
    <col min="540" max="540" width="14.6640625" style="2" customWidth="1"/>
    <col min="541" max="541" width="4.6640625" style="2" customWidth="1"/>
    <col min="542" max="542" width="14.6640625" style="2" customWidth="1"/>
    <col min="543" max="543" width="4.6640625" style="2" customWidth="1"/>
    <col min="544" max="544" width="14.6640625" style="2" customWidth="1"/>
    <col min="545" max="545" width="20.6640625" style="2" customWidth="1"/>
    <col min="546" max="546" width="16.6640625" style="2" customWidth="1"/>
    <col min="547" max="547" width="1.6640625" style="2" customWidth="1"/>
    <col min="548" max="788" width="9" style="2"/>
    <col min="789" max="790" width="1.6640625" style="2" customWidth="1"/>
    <col min="791" max="791" width="4.6640625" style="2" customWidth="1"/>
    <col min="792" max="792" width="24.6640625" style="2" customWidth="1"/>
    <col min="793" max="793" width="4.6640625" style="2" customWidth="1"/>
    <col min="794" max="794" width="14.6640625" style="2" customWidth="1"/>
    <col min="795" max="795" width="4.6640625" style="2" customWidth="1"/>
    <col min="796" max="796" width="14.6640625" style="2" customWidth="1"/>
    <col min="797" max="797" width="4.6640625" style="2" customWidth="1"/>
    <col min="798" max="798" width="14.6640625" style="2" customWidth="1"/>
    <col min="799" max="799" width="4.6640625" style="2" customWidth="1"/>
    <col min="800" max="800" width="14.6640625" style="2" customWidth="1"/>
    <col min="801" max="801" width="20.6640625" style="2" customWidth="1"/>
    <col min="802" max="802" width="16.6640625" style="2" customWidth="1"/>
    <col min="803" max="803" width="1.6640625" style="2" customWidth="1"/>
    <col min="804" max="1044" width="9" style="2"/>
    <col min="1045" max="1046" width="1.6640625" style="2" customWidth="1"/>
    <col min="1047" max="1047" width="4.6640625" style="2" customWidth="1"/>
    <col min="1048" max="1048" width="24.6640625" style="2" customWidth="1"/>
    <col min="1049" max="1049" width="4.6640625" style="2" customWidth="1"/>
    <col min="1050" max="1050" width="14.6640625" style="2" customWidth="1"/>
    <col min="1051" max="1051" width="4.6640625" style="2" customWidth="1"/>
    <col min="1052" max="1052" width="14.6640625" style="2" customWidth="1"/>
    <col min="1053" max="1053" width="4.6640625" style="2" customWidth="1"/>
    <col min="1054" max="1054" width="14.6640625" style="2" customWidth="1"/>
    <col min="1055" max="1055" width="4.6640625" style="2" customWidth="1"/>
    <col min="1056" max="1056" width="14.6640625" style="2" customWidth="1"/>
    <col min="1057" max="1057" width="20.6640625" style="2" customWidth="1"/>
    <col min="1058" max="1058" width="16.6640625" style="2" customWidth="1"/>
    <col min="1059" max="1059" width="1.6640625" style="2" customWidth="1"/>
    <col min="1060" max="1300" width="9" style="2"/>
    <col min="1301" max="1302" width="1.6640625" style="2" customWidth="1"/>
    <col min="1303" max="1303" width="4.6640625" style="2" customWidth="1"/>
    <col min="1304" max="1304" width="24.6640625" style="2" customWidth="1"/>
    <col min="1305" max="1305" width="4.6640625" style="2" customWidth="1"/>
    <col min="1306" max="1306" width="14.6640625" style="2" customWidth="1"/>
    <col min="1307" max="1307" width="4.6640625" style="2" customWidth="1"/>
    <col min="1308" max="1308" width="14.6640625" style="2" customWidth="1"/>
    <col min="1309" max="1309" width="4.6640625" style="2" customWidth="1"/>
    <col min="1310" max="1310" width="14.6640625" style="2" customWidth="1"/>
    <col min="1311" max="1311" width="4.6640625" style="2" customWidth="1"/>
    <col min="1312" max="1312" width="14.6640625" style="2" customWidth="1"/>
    <col min="1313" max="1313" width="20.6640625" style="2" customWidth="1"/>
    <col min="1314" max="1314" width="16.6640625" style="2" customWidth="1"/>
    <col min="1315" max="1315" width="1.6640625" style="2" customWidth="1"/>
    <col min="1316" max="1556" width="9" style="2"/>
    <col min="1557" max="1558" width="1.6640625" style="2" customWidth="1"/>
    <col min="1559" max="1559" width="4.6640625" style="2" customWidth="1"/>
    <col min="1560" max="1560" width="24.6640625" style="2" customWidth="1"/>
    <col min="1561" max="1561" width="4.6640625" style="2" customWidth="1"/>
    <col min="1562" max="1562" width="14.6640625" style="2" customWidth="1"/>
    <col min="1563" max="1563" width="4.6640625" style="2" customWidth="1"/>
    <col min="1564" max="1564" width="14.6640625" style="2" customWidth="1"/>
    <col min="1565" max="1565" width="4.6640625" style="2" customWidth="1"/>
    <col min="1566" max="1566" width="14.6640625" style="2" customWidth="1"/>
    <col min="1567" max="1567" width="4.6640625" style="2" customWidth="1"/>
    <col min="1568" max="1568" width="14.6640625" style="2" customWidth="1"/>
    <col min="1569" max="1569" width="20.6640625" style="2" customWidth="1"/>
    <col min="1570" max="1570" width="16.6640625" style="2" customWidth="1"/>
    <col min="1571" max="1571" width="1.6640625" style="2" customWidth="1"/>
    <col min="1572" max="1812" width="9" style="2"/>
    <col min="1813" max="1814" width="1.6640625" style="2" customWidth="1"/>
    <col min="1815" max="1815" width="4.6640625" style="2" customWidth="1"/>
    <col min="1816" max="1816" width="24.6640625" style="2" customWidth="1"/>
    <col min="1817" max="1817" width="4.6640625" style="2" customWidth="1"/>
    <col min="1818" max="1818" width="14.6640625" style="2" customWidth="1"/>
    <col min="1819" max="1819" width="4.6640625" style="2" customWidth="1"/>
    <col min="1820" max="1820" width="14.6640625" style="2" customWidth="1"/>
    <col min="1821" max="1821" width="4.6640625" style="2" customWidth="1"/>
    <col min="1822" max="1822" width="14.6640625" style="2" customWidth="1"/>
    <col min="1823" max="1823" width="4.6640625" style="2" customWidth="1"/>
    <col min="1824" max="1824" width="14.6640625" style="2" customWidth="1"/>
    <col min="1825" max="1825" width="20.6640625" style="2" customWidth="1"/>
    <col min="1826" max="1826" width="16.6640625" style="2" customWidth="1"/>
    <col min="1827" max="1827" width="1.6640625" style="2" customWidth="1"/>
    <col min="1828" max="2068" width="9" style="2"/>
    <col min="2069" max="2070" width="1.6640625" style="2" customWidth="1"/>
    <col min="2071" max="2071" width="4.6640625" style="2" customWidth="1"/>
    <col min="2072" max="2072" width="24.6640625" style="2" customWidth="1"/>
    <col min="2073" max="2073" width="4.6640625" style="2" customWidth="1"/>
    <col min="2074" max="2074" width="14.6640625" style="2" customWidth="1"/>
    <col min="2075" max="2075" width="4.6640625" style="2" customWidth="1"/>
    <col min="2076" max="2076" width="14.6640625" style="2" customWidth="1"/>
    <col min="2077" max="2077" width="4.6640625" style="2" customWidth="1"/>
    <col min="2078" max="2078" width="14.6640625" style="2" customWidth="1"/>
    <col min="2079" max="2079" width="4.6640625" style="2" customWidth="1"/>
    <col min="2080" max="2080" width="14.6640625" style="2" customWidth="1"/>
    <col min="2081" max="2081" width="20.6640625" style="2" customWidth="1"/>
    <col min="2082" max="2082" width="16.6640625" style="2" customWidth="1"/>
    <col min="2083" max="2083" width="1.6640625" style="2" customWidth="1"/>
    <col min="2084" max="2324" width="9" style="2"/>
    <col min="2325" max="2326" width="1.6640625" style="2" customWidth="1"/>
    <col min="2327" max="2327" width="4.6640625" style="2" customWidth="1"/>
    <col min="2328" max="2328" width="24.6640625" style="2" customWidth="1"/>
    <col min="2329" max="2329" width="4.6640625" style="2" customWidth="1"/>
    <col min="2330" max="2330" width="14.6640625" style="2" customWidth="1"/>
    <col min="2331" max="2331" width="4.6640625" style="2" customWidth="1"/>
    <col min="2332" max="2332" width="14.6640625" style="2" customWidth="1"/>
    <col min="2333" max="2333" width="4.6640625" style="2" customWidth="1"/>
    <col min="2334" max="2334" width="14.6640625" style="2" customWidth="1"/>
    <col min="2335" max="2335" width="4.6640625" style="2" customWidth="1"/>
    <col min="2336" max="2336" width="14.6640625" style="2" customWidth="1"/>
    <col min="2337" max="2337" width="20.6640625" style="2" customWidth="1"/>
    <col min="2338" max="2338" width="16.6640625" style="2" customWidth="1"/>
    <col min="2339" max="2339" width="1.6640625" style="2" customWidth="1"/>
    <col min="2340" max="2580" width="9" style="2"/>
    <col min="2581" max="2582" width="1.6640625" style="2" customWidth="1"/>
    <col min="2583" max="2583" width="4.6640625" style="2" customWidth="1"/>
    <col min="2584" max="2584" width="24.6640625" style="2" customWidth="1"/>
    <col min="2585" max="2585" width="4.6640625" style="2" customWidth="1"/>
    <col min="2586" max="2586" width="14.6640625" style="2" customWidth="1"/>
    <col min="2587" max="2587" width="4.6640625" style="2" customWidth="1"/>
    <col min="2588" max="2588" width="14.6640625" style="2" customWidth="1"/>
    <col min="2589" max="2589" width="4.6640625" style="2" customWidth="1"/>
    <col min="2590" max="2590" width="14.6640625" style="2" customWidth="1"/>
    <col min="2591" max="2591" width="4.6640625" style="2" customWidth="1"/>
    <col min="2592" max="2592" width="14.6640625" style="2" customWidth="1"/>
    <col min="2593" max="2593" width="20.6640625" style="2" customWidth="1"/>
    <col min="2594" max="2594" width="16.6640625" style="2" customWidth="1"/>
    <col min="2595" max="2595" width="1.6640625" style="2" customWidth="1"/>
    <col min="2596" max="2836" width="9" style="2"/>
    <col min="2837" max="2838" width="1.6640625" style="2" customWidth="1"/>
    <col min="2839" max="2839" width="4.6640625" style="2" customWidth="1"/>
    <col min="2840" max="2840" width="24.6640625" style="2" customWidth="1"/>
    <col min="2841" max="2841" width="4.6640625" style="2" customWidth="1"/>
    <col min="2842" max="2842" width="14.6640625" style="2" customWidth="1"/>
    <col min="2843" max="2843" width="4.6640625" style="2" customWidth="1"/>
    <col min="2844" max="2844" width="14.6640625" style="2" customWidth="1"/>
    <col min="2845" max="2845" width="4.6640625" style="2" customWidth="1"/>
    <col min="2846" max="2846" width="14.6640625" style="2" customWidth="1"/>
    <col min="2847" max="2847" width="4.6640625" style="2" customWidth="1"/>
    <col min="2848" max="2848" width="14.6640625" style="2" customWidth="1"/>
    <col min="2849" max="2849" width="20.6640625" style="2" customWidth="1"/>
    <col min="2850" max="2850" width="16.6640625" style="2" customWidth="1"/>
    <col min="2851" max="2851" width="1.6640625" style="2" customWidth="1"/>
    <col min="2852" max="3092" width="9" style="2"/>
    <col min="3093" max="3094" width="1.6640625" style="2" customWidth="1"/>
    <col min="3095" max="3095" width="4.6640625" style="2" customWidth="1"/>
    <col min="3096" max="3096" width="24.6640625" style="2" customWidth="1"/>
    <col min="3097" max="3097" width="4.6640625" style="2" customWidth="1"/>
    <col min="3098" max="3098" width="14.6640625" style="2" customWidth="1"/>
    <col min="3099" max="3099" width="4.6640625" style="2" customWidth="1"/>
    <col min="3100" max="3100" width="14.6640625" style="2" customWidth="1"/>
    <col min="3101" max="3101" width="4.6640625" style="2" customWidth="1"/>
    <col min="3102" max="3102" width="14.6640625" style="2" customWidth="1"/>
    <col min="3103" max="3103" width="4.6640625" style="2" customWidth="1"/>
    <col min="3104" max="3104" width="14.6640625" style="2" customWidth="1"/>
    <col min="3105" max="3105" width="20.6640625" style="2" customWidth="1"/>
    <col min="3106" max="3106" width="16.6640625" style="2" customWidth="1"/>
    <col min="3107" max="3107" width="1.6640625" style="2" customWidth="1"/>
    <col min="3108" max="3348" width="9" style="2"/>
    <col min="3349" max="3350" width="1.6640625" style="2" customWidth="1"/>
    <col min="3351" max="3351" width="4.6640625" style="2" customWidth="1"/>
    <col min="3352" max="3352" width="24.6640625" style="2" customWidth="1"/>
    <col min="3353" max="3353" width="4.6640625" style="2" customWidth="1"/>
    <col min="3354" max="3354" width="14.6640625" style="2" customWidth="1"/>
    <col min="3355" max="3355" width="4.6640625" style="2" customWidth="1"/>
    <col min="3356" max="3356" width="14.6640625" style="2" customWidth="1"/>
    <col min="3357" max="3357" width="4.6640625" style="2" customWidth="1"/>
    <col min="3358" max="3358" width="14.6640625" style="2" customWidth="1"/>
    <col min="3359" max="3359" width="4.6640625" style="2" customWidth="1"/>
    <col min="3360" max="3360" width="14.6640625" style="2" customWidth="1"/>
    <col min="3361" max="3361" width="20.6640625" style="2" customWidth="1"/>
    <col min="3362" max="3362" width="16.6640625" style="2" customWidth="1"/>
    <col min="3363" max="3363" width="1.6640625" style="2" customWidth="1"/>
    <col min="3364" max="3604" width="9" style="2"/>
    <col min="3605" max="3606" width="1.6640625" style="2" customWidth="1"/>
    <col min="3607" max="3607" width="4.6640625" style="2" customWidth="1"/>
    <col min="3608" max="3608" width="24.6640625" style="2" customWidth="1"/>
    <col min="3609" max="3609" width="4.6640625" style="2" customWidth="1"/>
    <col min="3610" max="3610" width="14.6640625" style="2" customWidth="1"/>
    <col min="3611" max="3611" width="4.6640625" style="2" customWidth="1"/>
    <col min="3612" max="3612" width="14.6640625" style="2" customWidth="1"/>
    <col min="3613" max="3613" width="4.6640625" style="2" customWidth="1"/>
    <col min="3614" max="3614" width="14.6640625" style="2" customWidth="1"/>
    <col min="3615" max="3615" width="4.6640625" style="2" customWidth="1"/>
    <col min="3616" max="3616" width="14.6640625" style="2" customWidth="1"/>
    <col min="3617" max="3617" width="20.6640625" style="2" customWidth="1"/>
    <col min="3618" max="3618" width="16.6640625" style="2" customWidth="1"/>
    <col min="3619" max="3619" width="1.6640625" style="2" customWidth="1"/>
    <col min="3620" max="3860" width="9" style="2"/>
    <col min="3861" max="3862" width="1.6640625" style="2" customWidth="1"/>
    <col min="3863" max="3863" width="4.6640625" style="2" customWidth="1"/>
    <col min="3864" max="3864" width="24.6640625" style="2" customWidth="1"/>
    <col min="3865" max="3865" width="4.6640625" style="2" customWidth="1"/>
    <col min="3866" max="3866" width="14.6640625" style="2" customWidth="1"/>
    <col min="3867" max="3867" width="4.6640625" style="2" customWidth="1"/>
    <col min="3868" max="3868" width="14.6640625" style="2" customWidth="1"/>
    <col min="3869" max="3869" width="4.6640625" style="2" customWidth="1"/>
    <col min="3870" max="3870" width="14.6640625" style="2" customWidth="1"/>
    <col min="3871" max="3871" width="4.6640625" style="2" customWidth="1"/>
    <col min="3872" max="3872" width="14.6640625" style="2" customWidth="1"/>
    <col min="3873" max="3873" width="20.6640625" style="2" customWidth="1"/>
    <col min="3874" max="3874" width="16.6640625" style="2" customWidth="1"/>
    <col min="3875" max="3875" width="1.6640625" style="2" customWidth="1"/>
    <col min="3876" max="4116" width="9" style="2"/>
    <col min="4117" max="4118" width="1.6640625" style="2" customWidth="1"/>
    <col min="4119" max="4119" width="4.6640625" style="2" customWidth="1"/>
    <col min="4120" max="4120" width="24.6640625" style="2" customWidth="1"/>
    <col min="4121" max="4121" width="4.6640625" style="2" customWidth="1"/>
    <col min="4122" max="4122" width="14.6640625" style="2" customWidth="1"/>
    <col min="4123" max="4123" width="4.6640625" style="2" customWidth="1"/>
    <col min="4124" max="4124" width="14.6640625" style="2" customWidth="1"/>
    <col min="4125" max="4125" width="4.6640625" style="2" customWidth="1"/>
    <col min="4126" max="4126" width="14.6640625" style="2" customWidth="1"/>
    <col min="4127" max="4127" width="4.6640625" style="2" customWidth="1"/>
    <col min="4128" max="4128" width="14.6640625" style="2" customWidth="1"/>
    <col min="4129" max="4129" width="20.6640625" style="2" customWidth="1"/>
    <col min="4130" max="4130" width="16.6640625" style="2" customWidth="1"/>
    <col min="4131" max="4131" width="1.6640625" style="2" customWidth="1"/>
    <col min="4132" max="4372" width="9" style="2"/>
    <col min="4373" max="4374" width="1.6640625" style="2" customWidth="1"/>
    <col min="4375" max="4375" width="4.6640625" style="2" customWidth="1"/>
    <col min="4376" max="4376" width="24.6640625" style="2" customWidth="1"/>
    <col min="4377" max="4377" width="4.6640625" style="2" customWidth="1"/>
    <col min="4378" max="4378" width="14.6640625" style="2" customWidth="1"/>
    <col min="4379" max="4379" width="4.6640625" style="2" customWidth="1"/>
    <col min="4380" max="4380" width="14.6640625" style="2" customWidth="1"/>
    <col min="4381" max="4381" width="4.6640625" style="2" customWidth="1"/>
    <col min="4382" max="4382" width="14.6640625" style="2" customWidth="1"/>
    <col min="4383" max="4383" width="4.6640625" style="2" customWidth="1"/>
    <col min="4384" max="4384" width="14.6640625" style="2" customWidth="1"/>
    <col min="4385" max="4385" width="20.6640625" style="2" customWidth="1"/>
    <col min="4386" max="4386" width="16.6640625" style="2" customWidth="1"/>
    <col min="4387" max="4387" width="1.6640625" style="2" customWidth="1"/>
    <col min="4388" max="4628" width="9" style="2"/>
    <col min="4629" max="4630" width="1.6640625" style="2" customWidth="1"/>
    <col min="4631" max="4631" width="4.6640625" style="2" customWidth="1"/>
    <col min="4632" max="4632" width="24.6640625" style="2" customWidth="1"/>
    <col min="4633" max="4633" width="4.6640625" style="2" customWidth="1"/>
    <col min="4634" max="4634" width="14.6640625" style="2" customWidth="1"/>
    <col min="4635" max="4635" width="4.6640625" style="2" customWidth="1"/>
    <col min="4636" max="4636" width="14.6640625" style="2" customWidth="1"/>
    <col min="4637" max="4637" width="4.6640625" style="2" customWidth="1"/>
    <col min="4638" max="4638" width="14.6640625" style="2" customWidth="1"/>
    <col min="4639" max="4639" width="4.6640625" style="2" customWidth="1"/>
    <col min="4640" max="4640" width="14.6640625" style="2" customWidth="1"/>
    <col min="4641" max="4641" width="20.6640625" style="2" customWidth="1"/>
    <col min="4642" max="4642" width="16.6640625" style="2" customWidth="1"/>
    <col min="4643" max="4643" width="1.6640625" style="2" customWidth="1"/>
    <col min="4644" max="4884" width="9" style="2"/>
    <col min="4885" max="4886" width="1.6640625" style="2" customWidth="1"/>
    <col min="4887" max="4887" width="4.6640625" style="2" customWidth="1"/>
    <col min="4888" max="4888" width="24.6640625" style="2" customWidth="1"/>
    <col min="4889" max="4889" width="4.6640625" style="2" customWidth="1"/>
    <col min="4890" max="4890" width="14.6640625" style="2" customWidth="1"/>
    <col min="4891" max="4891" width="4.6640625" style="2" customWidth="1"/>
    <col min="4892" max="4892" width="14.6640625" style="2" customWidth="1"/>
    <col min="4893" max="4893" width="4.6640625" style="2" customWidth="1"/>
    <col min="4894" max="4894" width="14.6640625" style="2" customWidth="1"/>
    <col min="4895" max="4895" width="4.6640625" style="2" customWidth="1"/>
    <col min="4896" max="4896" width="14.6640625" style="2" customWidth="1"/>
    <col min="4897" max="4897" width="20.6640625" style="2" customWidth="1"/>
    <col min="4898" max="4898" width="16.6640625" style="2" customWidth="1"/>
    <col min="4899" max="4899" width="1.6640625" style="2" customWidth="1"/>
    <col min="4900" max="5140" width="9" style="2"/>
    <col min="5141" max="5142" width="1.6640625" style="2" customWidth="1"/>
    <col min="5143" max="5143" width="4.6640625" style="2" customWidth="1"/>
    <col min="5144" max="5144" width="24.6640625" style="2" customWidth="1"/>
    <col min="5145" max="5145" width="4.6640625" style="2" customWidth="1"/>
    <col min="5146" max="5146" width="14.6640625" style="2" customWidth="1"/>
    <col min="5147" max="5147" width="4.6640625" style="2" customWidth="1"/>
    <col min="5148" max="5148" width="14.6640625" style="2" customWidth="1"/>
    <col min="5149" max="5149" width="4.6640625" style="2" customWidth="1"/>
    <col min="5150" max="5150" width="14.6640625" style="2" customWidth="1"/>
    <col min="5151" max="5151" width="4.6640625" style="2" customWidth="1"/>
    <col min="5152" max="5152" width="14.6640625" style="2" customWidth="1"/>
    <col min="5153" max="5153" width="20.6640625" style="2" customWidth="1"/>
    <col min="5154" max="5154" width="16.6640625" style="2" customWidth="1"/>
    <col min="5155" max="5155" width="1.6640625" style="2" customWidth="1"/>
    <col min="5156" max="5396" width="9" style="2"/>
    <col min="5397" max="5398" width="1.6640625" style="2" customWidth="1"/>
    <col min="5399" max="5399" width="4.6640625" style="2" customWidth="1"/>
    <col min="5400" max="5400" width="24.6640625" style="2" customWidth="1"/>
    <col min="5401" max="5401" width="4.6640625" style="2" customWidth="1"/>
    <col min="5402" max="5402" width="14.6640625" style="2" customWidth="1"/>
    <col min="5403" max="5403" width="4.6640625" style="2" customWidth="1"/>
    <col min="5404" max="5404" width="14.6640625" style="2" customWidth="1"/>
    <col min="5405" max="5405" width="4.6640625" style="2" customWidth="1"/>
    <col min="5406" max="5406" width="14.6640625" style="2" customWidth="1"/>
    <col min="5407" max="5407" width="4.6640625" style="2" customWidth="1"/>
    <col min="5408" max="5408" width="14.6640625" style="2" customWidth="1"/>
    <col min="5409" max="5409" width="20.6640625" style="2" customWidth="1"/>
    <col min="5410" max="5410" width="16.6640625" style="2" customWidth="1"/>
    <col min="5411" max="5411" width="1.6640625" style="2" customWidth="1"/>
    <col min="5412" max="5652" width="9" style="2"/>
    <col min="5653" max="5654" width="1.6640625" style="2" customWidth="1"/>
    <col min="5655" max="5655" width="4.6640625" style="2" customWidth="1"/>
    <col min="5656" max="5656" width="24.6640625" style="2" customWidth="1"/>
    <col min="5657" max="5657" width="4.6640625" style="2" customWidth="1"/>
    <col min="5658" max="5658" width="14.6640625" style="2" customWidth="1"/>
    <col min="5659" max="5659" width="4.6640625" style="2" customWidth="1"/>
    <col min="5660" max="5660" width="14.6640625" style="2" customWidth="1"/>
    <col min="5661" max="5661" width="4.6640625" style="2" customWidth="1"/>
    <col min="5662" max="5662" width="14.6640625" style="2" customWidth="1"/>
    <col min="5663" max="5663" width="4.6640625" style="2" customWidth="1"/>
    <col min="5664" max="5664" width="14.6640625" style="2" customWidth="1"/>
    <col min="5665" max="5665" width="20.6640625" style="2" customWidth="1"/>
    <col min="5666" max="5666" width="16.6640625" style="2" customWidth="1"/>
    <col min="5667" max="5667" width="1.6640625" style="2" customWidth="1"/>
    <col min="5668" max="5908" width="9" style="2"/>
    <col min="5909" max="5910" width="1.6640625" style="2" customWidth="1"/>
    <col min="5911" max="5911" width="4.6640625" style="2" customWidth="1"/>
    <col min="5912" max="5912" width="24.6640625" style="2" customWidth="1"/>
    <col min="5913" max="5913" width="4.6640625" style="2" customWidth="1"/>
    <col min="5914" max="5914" width="14.6640625" style="2" customWidth="1"/>
    <col min="5915" max="5915" width="4.6640625" style="2" customWidth="1"/>
    <col min="5916" max="5916" width="14.6640625" style="2" customWidth="1"/>
    <col min="5917" max="5917" width="4.6640625" style="2" customWidth="1"/>
    <col min="5918" max="5918" width="14.6640625" style="2" customWidth="1"/>
    <col min="5919" max="5919" width="4.6640625" style="2" customWidth="1"/>
    <col min="5920" max="5920" width="14.6640625" style="2" customWidth="1"/>
    <col min="5921" max="5921" width="20.6640625" style="2" customWidth="1"/>
    <col min="5922" max="5922" width="16.6640625" style="2" customWidth="1"/>
    <col min="5923" max="5923" width="1.6640625" style="2" customWidth="1"/>
    <col min="5924" max="6164" width="9" style="2"/>
    <col min="6165" max="6166" width="1.6640625" style="2" customWidth="1"/>
    <col min="6167" max="6167" width="4.6640625" style="2" customWidth="1"/>
    <col min="6168" max="6168" width="24.6640625" style="2" customWidth="1"/>
    <col min="6169" max="6169" width="4.6640625" style="2" customWidth="1"/>
    <col min="6170" max="6170" width="14.6640625" style="2" customWidth="1"/>
    <col min="6171" max="6171" width="4.6640625" style="2" customWidth="1"/>
    <col min="6172" max="6172" width="14.6640625" style="2" customWidth="1"/>
    <col min="6173" max="6173" width="4.6640625" style="2" customWidth="1"/>
    <col min="6174" max="6174" width="14.6640625" style="2" customWidth="1"/>
    <col min="6175" max="6175" width="4.6640625" style="2" customWidth="1"/>
    <col min="6176" max="6176" width="14.6640625" style="2" customWidth="1"/>
    <col min="6177" max="6177" width="20.6640625" style="2" customWidth="1"/>
    <col min="6178" max="6178" width="16.6640625" style="2" customWidth="1"/>
    <col min="6179" max="6179" width="1.6640625" style="2" customWidth="1"/>
    <col min="6180" max="6420" width="9" style="2"/>
    <col min="6421" max="6422" width="1.6640625" style="2" customWidth="1"/>
    <col min="6423" max="6423" width="4.6640625" style="2" customWidth="1"/>
    <col min="6424" max="6424" width="24.6640625" style="2" customWidth="1"/>
    <col min="6425" max="6425" width="4.6640625" style="2" customWidth="1"/>
    <col min="6426" max="6426" width="14.6640625" style="2" customWidth="1"/>
    <col min="6427" max="6427" width="4.6640625" style="2" customWidth="1"/>
    <col min="6428" max="6428" width="14.6640625" style="2" customWidth="1"/>
    <col min="6429" max="6429" width="4.6640625" style="2" customWidth="1"/>
    <col min="6430" max="6430" width="14.6640625" style="2" customWidth="1"/>
    <col min="6431" max="6431" width="4.6640625" style="2" customWidth="1"/>
    <col min="6432" max="6432" width="14.6640625" style="2" customWidth="1"/>
    <col min="6433" max="6433" width="20.6640625" style="2" customWidth="1"/>
    <col min="6434" max="6434" width="16.6640625" style="2" customWidth="1"/>
    <col min="6435" max="6435" width="1.6640625" style="2" customWidth="1"/>
    <col min="6436" max="6676" width="9" style="2"/>
    <col min="6677" max="6678" width="1.6640625" style="2" customWidth="1"/>
    <col min="6679" max="6679" width="4.6640625" style="2" customWidth="1"/>
    <col min="6680" max="6680" width="24.6640625" style="2" customWidth="1"/>
    <col min="6681" max="6681" width="4.6640625" style="2" customWidth="1"/>
    <col min="6682" max="6682" width="14.6640625" style="2" customWidth="1"/>
    <col min="6683" max="6683" width="4.6640625" style="2" customWidth="1"/>
    <col min="6684" max="6684" width="14.6640625" style="2" customWidth="1"/>
    <col min="6685" max="6685" width="4.6640625" style="2" customWidth="1"/>
    <col min="6686" max="6686" width="14.6640625" style="2" customWidth="1"/>
    <col min="6687" max="6687" width="4.6640625" style="2" customWidth="1"/>
    <col min="6688" max="6688" width="14.6640625" style="2" customWidth="1"/>
    <col min="6689" max="6689" width="20.6640625" style="2" customWidth="1"/>
    <col min="6690" max="6690" width="16.6640625" style="2" customWidth="1"/>
    <col min="6691" max="6691" width="1.6640625" style="2" customWidth="1"/>
    <col min="6692" max="6932" width="9" style="2"/>
    <col min="6933" max="6934" width="1.6640625" style="2" customWidth="1"/>
    <col min="6935" max="6935" width="4.6640625" style="2" customWidth="1"/>
    <col min="6936" max="6936" width="24.6640625" style="2" customWidth="1"/>
    <col min="6937" max="6937" width="4.6640625" style="2" customWidth="1"/>
    <col min="6938" max="6938" width="14.6640625" style="2" customWidth="1"/>
    <col min="6939" max="6939" width="4.6640625" style="2" customWidth="1"/>
    <col min="6940" max="6940" width="14.6640625" style="2" customWidth="1"/>
    <col min="6941" max="6941" width="4.6640625" style="2" customWidth="1"/>
    <col min="6942" max="6942" width="14.6640625" style="2" customWidth="1"/>
    <col min="6943" max="6943" width="4.6640625" style="2" customWidth="1"/>
    <col min="6944" max="6944" width="14.6640625" style="2" customWidth="1"/>
    <col min="6945" max="6945" width="20.6640625" style="2" customWidth="1"/>
    <col min="6946" max="6946" width="16.6640625" style="2" customWidth="1"/>
    <col min="6947" max="6947" width="1.6640625" style="2" customWidth="1"/>
    <col min="6948" max="7188" width="9" style="2"/>
    <col min="7189" max="7190" width="1.6640625" style="2" customWidth="1"/>
    <col min="7191" max="7191" width="4.6640625" style="2" customWidth="1"/>
    <col min="7192" max="7192" width="24.6640625" style="2" customWidth="1"/>
    <col min="7193" max="7193" width="4.6640625" style="2" customWidth="1"/>
    <col min="7194" max="7194" width="14.6640625" style="2" customWidth="1"/>
    <col min="7195" max="7195" width="4.6640625" style="2" customWidth="1"/>
    <col min="7196" max="7196" width="14.6640625" style="2" customWidth="1"/>
    <col min="7197" max="7197" width="4.6640625" style="2" customWidth="1"/>
    <col min="7198" max="7198" width="14.6640625" style="2" customWidth="1"/>
    <col min="7199" max="7199" width="4.6640625" style="2" customWidth="1"/>
    <col min="7200" max="7200" width="14.6640625" style="2" customWidth="1"/>
    <col min="7201" max="7201" width="20.6640625" style="2" customWidth="1"/>
    <col min="7202" max="7202" width="16.6640625" style="2" customWidth="1"/>
    <col min="7203" max="7203" width="1.6640625" style="2" customWidth="1"/>
    <col min="7204" max="7444" width="9" style="2"/>
    <col min="7445" max="7446" width="1.6640625" style="2" customWidth="1"/>
    <col min="7447" max="7447" width="4.6640625" style="2" customWidth="1"/>
    <col min="7448" max="7448" width="24.6640625" style="2" customWidth="1"/>
    <col min="7449" max="7449" width="4.6640625" style="2" customWidth="1"/>
    <col min="7450" max="7450" width="14.6640625" style="2" customWidth="1"/>
    <col min="7451" max="7451" width="4.6640625" style="2" customWidth="1"/>
    <col min="7452" max="7452" width="14.6640625" style="2" customWidth="1"/>
    <col min="7453" max="7453" width="4.6640625" style="2" customWidth="1"/>
    <col min="7454" max="7454" width="14.6640625" style="2" customWidth="1"/>
    <col min="7455" max="7455" width="4.6640625" style="2" customWidth="1"/>
    <col min="7456" max="7456" width="14.6640625" style="2" customWidth="1"/>
    <col min="7457" max="7457" width="20.6640625" style="2" customWidth="1"/>
    <col min="7458" max="7458" width="16.6640625" style="2" customWidth="1"/>
    <col min="7459" max="7459" width="1.6640625" style="2" customWidth="1"/>
    <col min="7460" max="7700" width="9" style="2"/>
    <col min="7701" max="7702" width="1.6640625" style="2" customWidth="1"/>
    <col min="7703" max="7703" width="4.6640625" style="2" customWidth="1"/>
    <col min="7704" max="7704" width="24.6640625" style="2" customWidth="1"/>
    <col min="7705" max="7705" width="4.6640625" style="2" customWidth="1"/>
    <col min="7706" max="7706" width="14.6640625" style="2" customWidth="1"/>
    <col min="7707" max="7707" width="4.6640625" style="2" customWidth="1"/>
    <col min="7708" max="7708" width="14.6640625" style="2" customWidth="1"/>
    <col min="7709" max="7709" width="4.6640625" style="2" customWidth="1"/>
    <col min="7710" max="7710" width="14.6640625" style="2" customWidth="1"/>
    <col min="7711" max="7711" width="4.6640625" style="2" customWidth="1"/>
    <col min="7712" max="7712" width="14.6640625" style="2" customWidth="1"/>
    <col min="7713" max="7713" width="20.6640625" style="2" customWidth="1"/>
    <col min="7714" max="7714" width="16.6640625" style="2" customWidth="1"/>
    <col min="7715" max="7715" width="1.6640625" style="2" customWidth="1"/>
    <col min="7716" max="7956" width="9" style="2"/>
    <col min="7957" max="7958" width="1.6640625" style="2" customWidth="1"/>
    <col min="7959" max="7959" width="4.6640625" style="2" customWidth="1"/>
    <col min="7960" max="7960" width="24.6640625" style="2" customWidth="1"/>
    <col min="7961" max="7961" width="4.6640625" style="2" customWidth="1"/>
    <col min="7962" max="7962" width="14.6640625" style="2" customWidth="1"/>
    <col min="7963" max="7963" width="4.6640625" style="2" customWidth="1"/>
    <col min="7964" max="7964" width="14.6640625" style="2" customWidth="1"/>
    <col min="7965" max="7965" width="4.6640625" style="2" customWidth="1"/>
    <col min="7966" max="7966" width="14.6640625" style="2" customWidth="1"/>
    <col min="7967" max="7967" width="4.6640625" style="2" customWidth="1"/>
    <col min="7968" max="7968" width="14.6640625" style="2" customWidth="1"/>
    <col min="7969" max="7969" width="20.6640625" style="2" customWidth="1"/>
    <col min="7970" max="7970" width="16.6640625" style="2" customWidth="1"/>
    <col min="7971" max="7971" width="1.6640625" style="2" customWidth="1"/>
    <col min="7972" max="8212" width="9" style="2"/>
    <col min="8213" max="8214" width="1.6640625" style="2" customWidth="1"/>
    <col min="8215" max="8215" width="4.6640625" style="2" customWidth="1"/>
    <col min="8216" max="8216" width="24.6640625" style="2" customWidth="1"/>
    <col min="8217" max="8217" width="4.6640625" style="2" customWidth="1"/>
    <col min="8218" max="8218" width="14.6640625" style="2" customWidth="1"/>
    <col min="8219" max="8219" width="4.6640625" style="2" customWidth="1"/>
    <col min="8220" max="8220" width="14.6640625" style="2" customWidth="1"/>
    <col min="8221" max="8221" width="4.6640625" style="2" customWidth="1"/>
    <col min="8222" max="8222" width="14.6640625" style="2" customWidth="1"/>
    <col min="8223" max="8223" width="4.6640625" style="2" customWidth="1"/>
    <col min="8224" max="8224" width="14.6640625" style="2" customWidth="1"/>
    <col min="8225" max="8225" width="20.6640625" style="2" customWidth="1"/>
    <col min="8226" max="8226" width="16.6640625" style="2" customWidth="1"/>
    <col min="8227" max="8227" width="1.6640625" style="2" customWidth="1"/>
    <col min="8228" max="8468" width="9" style="2"/>
    <col min="8469" max="8470" width="1.6640625" style="2" customWidth="1"/>
    <col min="8471" max="8471" width="4.6640625" style="2" customWidth="1"/>
    <col min="8472" max="8472" width="24.6640625" style="2" customWidth="1"/>
    <col min="8473" max="8473" width="4.6640625" style="2" customWidth="1"/>
    <col min="8474" max="8474" width="14.6640625" style="2" customWidth="1"/>
    <col min="8475" max="8475" width="4.6640625" style="2" customWidth="1"/>
    <col min="8476" max="8476" width="14.6640625" style="2" customWidth="1"/>
    <col min="8477" max="8477" width="4.6640625" style="2" customWidth="1"/>
    <col min="8478" max="8478" width="14.6640625" style="2" customWidth="1"/>
    <col min="8479" max="8479" width="4.6640625" style="2" customWidth="1"/>
    <col min="8480" max="8480" width="14.6640625" style="2" customWidth="1"/>
    <col min="8481" max="8481" width="20.6640625" style="2" customWidth="1"/>
    <col min="8482" max="8482" width="16.6640625" style="2" customWidth="1"/>
    <col min="8483" max="8483" width="1.6640625" style="2" customWidth="1"/>
    <col min="8484" max="8724" width="9" style="2"/>
    <col min="8725" max="8726" width="1.6640625" style="2" customWidth="1"/>
    <col min="8727" max="8727" width="4.6640625" style="2" customWidth="1"/>
    <col min="8728" max="8728" width="24.6640625" style="2" customWidth="1"/>
    <col min="8729" max="8729" width="4.6640625" style="2" customWidth="1"/>
    <col min="8730" max="8730" width="14.6640625" style="2" customWidth="1"/>
    <col min="8731" max="8731" width="4.6640625" style="2" customWidth="1"/>
    <col min="8732" max="8732" width="14.6640625" style="2" customWidth="1"/>
    <col min="8733" max="8733" width="4.6640625" style="2" customWidth="1"/>
    <col min="8734" max="8734" width="14.6640625" style="2" customWidth="1"/>
    <col min="8735" max="8735" width="4.6640625" style="2" customWidth="1"/>
    <col min="8736" max="8736" width="14.6640625" style="2" customWidth="1"/>
    <col min="8737" max="8737" width="20.6640625" style="2" customWidth="1"/>
    <col min="8738" max="8738" width="16.6640625" style="2" customWidth="1"/>
    <col min="8739" max="8739" width="1.6640625" style="2" customWidth="1"/>
    <col min="8740" max="8980" width="9" style="2"/>
    <col min="8981" max="8982" width="1.6640625" style="2" customWidth="1"/>
    <col min="8983" max="8983" width="4.6640625" style="2" customWidth="1"/>
    <col min="8984" max="8984" width="24.6640625" style="2" customWidth="1"/>
    <col min="8985" max="8985" width="4.6640625" style="2" customWidth="1"/>
    <col min="8986" max="8986" width="14.6640625" style="2" customWidth="1"/>
    <col min="8987" max="8987" width="4.6640625" style="2" customWidth="1"/>
    <col min="8988" max="8988" width="14.6640625" style="2" customWidth="1"/>
    <col min="8989" max="8989" width="4.6640625" style="2" customWidth="1"/>
    <col min="8990" max="8990" width="14.6640625" style="2" customWidth="1"/>
    <col min="8991" max="8991" width="4.6640625" style="2" customWidth="1"/>
    <col min="8992" max="8992" width="14.6640625" style="2" customWidth="1"/>
    <col min="8993" max="8993" width="20.6640625" style="2" customWidth="1"/>
    <col min="8994" max="8994" width="16.6640625" style="2" customWidth="1"/>
    <col min="8995" max="8995" width="1.6640625" style="2" customWidth="1"/>
    <col min="8996" max="9236" width="9" style="2"/>
    <col min="9237" max="9238" width="1.6640625" style="2" customWidth="1"/>
    <col min="9239" max="9239" width="4.6640625" style="2" customWidth="1"/>
    <col min="9240" max="9240" width="24.6640625" style="2" customWidth="1"/>
    <col min="9241" max="9241" width="4.6640625" style="2" customWidth="1"/>
    <col min="9242" max="9242" width="14.6640625" style="2" customWidth="1"/>
    <col min="9243" max="9243" width="4.6640625" style="2" customWidth="1"/>
    <col min="9244" max="9244" width="14.6640625" style="2" customWidth="1"/>
    <col min="9245" max="9245" width="4.6640625" style="2" customWidth="1"/>
    <col min="9246" max="9246" width="14.6640625" style="2" customWidth="1"/>
    <col min="9247" max="9247" width="4.6640625" style="2" customWidth="1"/>
    <col min="9248" max="9248" width="14.6640625" style="2" customWidth="1"/>
    <col min="9249" max="9249" width="20.6640625" style="2" customWidth="1"/>
    <col min="9250" max="9250" width="16.6640625" style="2" customWidth="1"/>
    <col min="9251" max="9251" width="1.6640625" style="2" customWidth="1"/>
    <col min="9252" max="9492" width="9" style="2"/>
    <col min="9493" max="9494" width="1.6640625" style="2" customWidth="1"/>
    <col min="9495" max="9495" width="4.6640625" style="2" customWidth="1"/>
    <col min="9496" max="9496" width="24.6640625" style="2" customWidth="1"/>
    <col min="9497" max="9497" width="4.6640625" style="2" customWidth="1"/>
    <col min="9498" max="9498" width="14.6640625" style="2" customWidth="1"/>
    <col min="9499" max="9499" width="4.6640625" style="2" customWidth="1"/>
    <col min="9500" max="9500" width="14.6640625" style="2" customWidth="1"/>
    <col min="9501" max="9501" width="4.6640625" style="2" customWidth="1"/>
    <col min="9502" max="9502" width="14.6640625" style="2" customWidth="1"/>
    <col min="9503" max="9503" width="4.6640625" style="2" customWidth="1"/>
    <col min="9504" max="9504" width="14.6640625" style="2" customWidth="1"/>
    <col min="9505" max="9505" width="20.6640625" style="2" customWidth="1"/>
    <col min="9506" max="9506" width="16.6640625" style="2" customWidth="1"/>
    <col min="9507" max="9507" width="1.6640625" style="2" customWidth="1"/>
    <col min="9508" max="9748" width="9" style="2"/>
    <col min="9749" max="9750" width="1.6640625" style="2" customWidth="1"/>
    <col min="9751" max="9751" width="4.6640625" style="2" customWidth="1"/>
    <col min="9752" max="9752" width="24.6640625" style="2" customWidth="1"/>
    <col min="9753" max="9753" width="4.6640625" style="2" customWidth="1"/>
    <col min="9754" max="9754" width="14.6640625" style="2" customWidth="1"/>
    <col min="9755" max="9755" width="4.6640625" style="2" customWidth="1"/>
    <col min="9756" max="9756" width="14.6640625" style="2" customWidth="1"/>
    <col min="9757" max="9757" width="4.6640625" style="2" customWidth="1"/>
    <col min="9758" max="9758" width="14.6640625" style="2" customWidth="1"/>
    <col min="9759" max="9759" width="4.6640625" style="2" customWidth="1"/>
    <col min="9760" max="9760" width="14.6640625" style="2" customWidth="1"/>
    <col min="9761" max="9761" width="20.6640625" style="2" customWidth="1"/>
    <col min="9762" max="9762" width="16.6640625" style="2" customWidth="1"/>
    <col min="9763" max="9763" width="1.6640625" style="2" customWidth="1"/>
    <col min="9764" max="10004" width="9" style="2"/>
    <col min="10005" max="10006" width="1.6640625" style="2" customWidth="1"/>
    <col min="10007" max="10007" width="4.6640625" style="2" customWidth="1"/>
    <col min="10008" max="10008" width="24.6640625" style="2" customWidth="1"/>
    <col min="10009" max="10009" width="4.6640625" style="2" customWidth="1"/>
    <col min="10010" max="10010" width="14.6640625" style="2" customWidth="1"/>
    <col min="10011" max="10011" width="4.6640625" style="2" customWidth="1"/>
    <col min="10012" max="10012" width="14.6640625" style="2" customWidth="1"/>
    <col min="10013" max="10013" width="4.6640625" style="2" customWidth="1"/>
    <col min="10014" max="10014" width="14.6640625" style="2" customWidth="1"/>
    <col min="10015" max="10015" width="4.6640625" style="2" customWidth="1"/>
    <col min="10016" max="10016" width="14.6640625" style="2" customWidth="1"/>
    <col min="10017" max="10017" width="20.6640625" style="2" customWidth="1"/>
    <col min="10018" max="10018" width="16.6640625" style="2" customWidth="1"/>
    <col min="10019" max="10019" width="1.6640625" style="2" customWidth="1"/>
    <col min="10020" max="10260" width="9" style="2"/>
    <col min="10261" max="10262" width="1.6640625" style="2" customWidth="1"/>
    <col min="10263" max="10263" width="4.6640625" style="2" customWidth="1"/>
    <col min="10264" max="10264" width="24.6640625" style="2" customWidth="1"/>
    <col min="10265" max="10265" width="4.6640625" style="2" customWidth="1"/>
    <col min="10266" max="10266" width="14.6640625" style="2" customWidth="1"/>
    <col min="10267" max="10267" width="4.6640625" style="2" customWidth="1"/>
    <col min="10268" max="10268" width="14.6640625" style="2" customWidth="1"/>
    <col min="10269" max="10269" width="4.6640625" style="2" customWidth="1"/>
    <col min="10270" max="10270" width="14.6640625" style="2" customWidth="1"/>
    <col min="10271" max="10271" width="4.6640625" style="2" customWidth="1"/>
    <col min="10272" max="10272" width="14.6640625" style="2" customWidth="1"/>
    <col min="10273" max="10273" width="20.6640625" style="2" customWidth="1"/>
    <col min="10274" max="10274" width="16.6640625" style="2" customWidth="1"/>
    <col min="10275" max="10275" width="1.6640625" style="2" customWidth="1"/>
    <col min="10276" max="10516" width="9" style="2"/>
    <col min="10517" max="10518" width="1.6640625" style="2" customWidth="1"/>
    <col min="10519" max="10519" width="4.6640625" style="2" customWidth="1"/>
    <col min="10520" max="10520" width="24.6640625" style="2" customWidth="1"/>
    <col min="10521" max="10521" width="4.6640625" style="2" customWidth="1"/>
    <col min="10522" max="10522" width="14.6640625" style="2" customWidth="1"/>
    <col min="10523" max="10523" width="4.6640625" style="2" customWidth="1"/>
    <col min="10524" max="10524" width="14.6640625" style="2" customWidth="1"/>
    <col min="10525" max="10525" width="4.6640625" style="2" customWidth="1"/>
    <col min="10526" max="10526" width="14.6640625" style="2" customWidth="1"/>
    <col min="10527" max="10527" width="4.6640625" style="2" customWidth="1"/>
    <col min="10528" max="10528" width="14.6640625" style="2" customWidth="1"/>
    <col min="10529" max="10529" width="20.6640625" style="2" customWidth="1"/>
    <col min="10530" max="10530" width="16.6640625" style="2" customWidth="1"/>
    <col min="10531" max="10531" width="1.6640625" style="2" customWidth="1"/>
    <col min="10532" max="10772" width="9" style="2"/>
    <col min="10773" max="10774" width="1.6640625" style="2" customWidth="1"/>
    <col min="10775" max="10775" width="4.6640625" style="2" customWidth="1"/>
    <col min="10776" max="10776" width="24.6640625" style="2" customWidth="1"/>
    <col min="10777" max="10777" width="4.6640625" style="2" customWidth="1"/>
    <col min="10778" max="10778" width="14.6640625" style="2" customWidth="1"/>
    <col min="10779" max="10779" width="4.6640625" style="2" customWidth="1"/>
    <col min="10780" max="10780" width="14.6640625" style="2" customWidth="1"/>
    <col min="10781" max="10781" width="4.6640625" style="2" customWidth="1"/>
    <col min="10782" max="10782" width="14.6640625" style="2" customWidth="1"/>
    <col min="10783" max="10783" width="4.6640625" style="2" customWidth="1"/>
    <col min="10784" max="10784" width="14.6640625" style="2" customWidth="1"/>
    <col min="10785" max="10785" width="20.6640625" style="2" customWidth="1"/>
    <col min="10786" max="10786" width="16.6640625" style="2" customWidth="1"/>
    <col min="10787" max="10787" width="1.6640625" style="2" customWidth="1"/>
    <col min="10788" max="11028" width="9" style="2"/>
    <col min="11029" max="11030" width="1.6640625" style="2" customWidth="1"/>
    <col min="11031" max="11031" width="4.6640625" style="2" customWidth="1"/>
    <col min="11032" max="11032" width="24.6640625" style="2" customWidth="1"/>
    <col min="11033" max="11033" width="4.6640625" style="2" customWidth="1"/>
    <col min="11034" max="11034" width="14.6640625" style="2" customWidth="1"/>
    <col min="11035" max="11035" width="4.6640625" style="2" customWidth="1"/>
    <col min="11036" max="11036" width="14.6640625" style="2" customWidth="1"/>
    <col min="11037" max="11037" width="4.6640625" style="2" customWidth="1"/>
    <col min="11038" max="11038" width="14.6640625" style="2" customWidth="1"/>
    <col min="11039" max="11039" width="4.6640625" style="2" customWidth="1"/>
    <col min="11040" max="11040" width="14.6640625" style="2" customWidth="1"/>
    <col min="11041" max="11041" width="20.6640625" style="2" customWidth="1"/>
    <col min="11042" max="11042" width="16.6640625" style="2" customWidth="1"/>
    <col min="11043" max="11043" width="1.6640625" style="2" customWidth="1"/>
    <col min="11044" max="11284" width="9" style="2"/>
    <col min="11285" max="11286" width="1.6640625" style="2" customWidth="1"/>
    <col min="11287" max="11287" width="4.6640625" style="2" customWidth="1"/>
    <col min="11288" max="11288" width="24.6640625" style="2" customWidth="1"/>
    <col min="11289" max="11289" width="4.6640625" style="2" customWidth="1"/>
    <col min="11290" max="11290" width="14.6640625" style="2" customWidth="1"/>
    <col min="11291" max="11291" width="4.6640625" style="2" customWidth="1"/>
    <col min="11292" max="11292" width="14.6640625" style="2" customWidth="1"/>
    <col min="11293" max="11293" width="4.6640625" style="2" customWidth="1"/>
    <col min="11294" max="11294" width="14.6640625" style="2" customWidth="1"/>
    <col min="11295" max="11295" width="4.6640625" style="2" customWidth="1"/>
    <col min="11296" max="11296" width="14.6640625" style="2" customWidth="1"/>
    <col min="11297" max="11297" width="20.6640625" style="2" customWidth="1"/>
    <col min="11298" max="11298" width="16.6640625" style="2" customWidth="1"/>
    <col min="11299" max="11299" width="1.6640625" style="2" customWidth="1"/>
    <col min="11300" max="11540" width="9" style="2"/>
    <col min="11541" max="11542" width="1.6640625" style="2" customWidth="1"/>
    <col min="11543" max="11543" width="4.6640625" style="2" customWidth="1"/>
    <col min="11544" max="11544" width="24.6640625" style="2" customWidth="1"/>
    <col min="11545" max="11545" width="4.6640625" style="2" customWidth="1"/>
    <col min="11546" max="11546" width="14.6640625" style="2" customWidth="1"/>
    <col min="11547" max="11547" width="4.6640625" style="2" customWidth="1"/>
    <col min="11548" max="11548" width="14.6640625" style="2" customWidth="1"/>
    <col min="11549" max="11549" width="4.6640625" style="2" customWidth="1"/>
    <col min="11550" max="11550" width="14.6640625" style="2" customWidth="1"/>
    <col min="11551" max="11551" width="4.6640625" style="2" customWidth="1"/>
    <col min="11552" max="11552" width="14.6640625" style="2" customWidth="1"/>
    <col min="11553" max="11553" width="20.6640625" style="2" customWidth="1"/>
    <col min="11554" max="11554" width="16.6640625" style="2" customWidth="1"/>
    <col min="11555" max="11555" width="1.6640625" style="2" customWidth="1"/>
    <col min="11556" max="11796" width="9" style="2"/>
    <col min="11797" max="11798" width="1.6640625" style="2" customWidth="1"/>
    <col min="11799" max="11799" width="4.6640625" style="2" customWidth="1"/>
    <col min="11800" max="11800" width="24.6640625" style="2" customWidth="1"/>
    <col min="11801" max="11801" width="4.6640625" style="2" customWidth="1"/>
    <col min="11802" max="11802" width="14.6640625" style="2" customWidth="1"/>
    <col min="11803" max="11803" width="4.6640625" style="2" customWidth="1"/>
    <col min="11804" max="11804" width="14.6640625" style="2" customWidth="1"/>
    <col min="11805" max="11805" width="4.6640625" style="2" customWidth="1"/>
    <col min="11806" max="11806" width="14.6640625" style="2" customWidth="1"/>
    <col min="11807" max="11807" width="4.6640625" style="2" customWidth="1"/>
    <col min="11808" max="11808" width="14.6640625" style="2" customWidth="1"/>
    <col min="11809" max="11809" width="20.6640625" style="2" customWidth="1"/>
    <col min="11810" max="11810" width="16.6640625" style="2" customWidth="1"/>
    <col min="11811" max="11811" width="1.6640625" style="2" customWidth="1"/>
    <col min="11812" max="12052" width="9" style="2"/>
    <col min="12053" max="12054" width="1.6640625" style="2" customWidth="1"/>
    <col min="12055" max="12055" width="4.6640625" style="2" customWidth="1"/>
    <col min="12056" max="12056" width="24.6640625" style="2" customWidth="1"/>
    <col min="12057" max="12057" width="4.6640625" style="2" customWidth="1"/>
    <col min="12058" max="12058" width="14.6640625" style="2" customWidth="1"/>
    <col min="12059" max="12059" width="4.6640625" style="2" customWidth="1"/>
    <col min="12060" max="12060" width="14.6640625" style="2" customWidth="1"/>
    <col min="12061" max="12061" width="4.6640625" style="2" customWidth="1"/>
    <col min="12062" max="12062" width="14.6640625" style="2" customWidth="1"/>
    <col min="12063" max="12063" width="4.6640625" style="2" customWidth="1"/>
    <col min="12064" max="12064" width="14.6640625" style="2" customWidth="1"/>
    <col min="12065" max="12065" width="20.6640625" style="2" customWidth="1"/>
    <col min="12066" max="12066" width="16.6640625" style="2" customWidth="1"/>
    <col min="12067" max="12067" width="1.6640625" style="2" customWidth="1"/>
    <col min="12068" max="12308" width="9" style="2"/>
    <col min="12309" max="12310" width="1.6640625" style="2" customWidth="1"/>
    <col min="12311" max="12311" width="4.6640625" style="2" customWidth="1"/>
    <col min="12312" max="12312" width="24.6640625" style="2" customWidth="1"/>
    <col min="12313" max="12313" width="4.6640625" style="2" customWidth="1"/>
    <col min="12314" max="12314" width="14.6640625" style="2" customWidth="1"/>
    <col min="12315" max="12315" width="4.6640625" style="2" customWidth="1"/>
    <col min="12316" max="12316" width="14.6640625" style="2" customWidth="1"/>
    <col min="12317" max="12317" width="4.6640625" style="2" customWidth="1"/>
    <col min="12318" max="12318" width="14.6640625" style="2" customWidth="1"/>
    <col min="12319" max="12319" width="4.6640625" style="2" customWidth="1"/>
    <col min="12320" max="12320" width="14.6640625" style="2" customWidth="1"/>
    <col min="12321" max="12321" width="20.6640625" style="2" customWidth="1"/>
    <col min="12322" max="12322" width="16.6640625" style="2" customWidth="1"/>
    <col min="12323" max="12323" width="1.6640625" style="2" customWidth="1"/>
    <col min="12324" max="12564" width="9" style="2"/>
    <col min="12565" max="12566" width="1.6640625" style="2" customWidth="1"/>
    <col min="12567" max="12567" width="4.6640625" style="2" customWidth="1"/>
    <col min="12568" max="12568" width="24.6640625" style="2" customWidth="1"/>
    <col min="12569" max="12569" width="4.6640625" style="2" customWidth="1"/>
    <col min="12570" max="12570" width="14.6640625" style="2" customWidth="1"/>
    <col min="12571" max="12571" width="4.6640625" style="2" customWidth="1"/>
    <col min="12572" max="12572" width="14.6640625" style="2" customWidth="1"/>
    <col min="12573" max="12573" width="4.6640625" style="2" customWidth="1"/>
    <col min="12574" max="12574" width="14.6640625" style="2" customWidth="1"/>
    <col min="12575" max="12575" width="4.6640625" style="2" customWidth="1"/>
    <col min="12576" max="12576" width="14.6640625" style="2" customWidth="1"/>
    <col min="12577" max="12577" width="20.6640625" style="2" customWidth="1"/>
    <col min="12578" max="12578" width="16.6640625" style="2" customWidth="1"/>
    <col min="12579" max="12579" width="1.6640625" style="2" customWidth="1"/>
    <col min="12580" max="12820" width="9" style="2"/>
    <col min="12821" max="12822" width="1.6640625" style="2" customWidth="1"/>
    <col min="12823" max="12823" width="4.6640625" style="2" customWidth="1"/>
    <col min="12824" max="12824" width="24.6640625" style="2" customWidth="1"/>
    <col min="12825" max="12825" width="4.6640625" style="2" customWidth="1"/>
    <col min="12826" max="12826" width="14.6640625" style="2" customWidth="1"/>
    <col min="12827" max="12827" width="4.6640625" style="2" customWidth="1"/>
    <col min="12828" max="12828" width="14.6640625" style="2" customWidth="1"/>
    <col min="12829" max="12829" width="4.6640625" style="2" customWidth="1"/>
    <col min="12830" max="12830" width="14.6640625" style="2" customWidth="1"/>
    <col min="12831" max="12831" width="4.6640625" style="2" customWidth="1"/>
    <col min="12832" max="12832" width="14.6640625" style="2" customWidth="1"/>
    <col min="12833" max="12833" width="20.6640625" style="2" customWidth="1"/>
    <col min="12834" max="12834" width="16.6640625" style="2" customWidth="1"/>
    <col min="12835" max="12835" width="1.6640625" style="2" customWidth="1"/>
    <col min="12836" max="13076" width="9" style="2"/>
    <col min="13077" max="13078" width="1.6640625" style="2" customWidth="1"/>
    <col min="13079" max="13079" width="4.6640625" style="2" customWidth="1"/>
    <col min="13080" max="13080" width="24.6640625" style="2" customWidth="1"/>
    <col min="13081" max="13081" width="4.6640625" style="2" customWidth="1"/>
    <col min="13082" max="13082" width="14.6640625" style="2" customWidth="1"/>
    <col min="13083" max="13083" width="4.6640625" style="2" customWidth="1"/>
    <col min="13084" max="13084" width="14.6640625" style="2" customWidth="1"/>
    <col min="13085" max="13085" width="4.6640625" style="2" customWidth="1"/>
    <col min="13086" max="13086" width="14.6640625" style="2" customWidth="1"/>
    <col min="13087" max="13087" width="4.6640625" style="2" customWidth="1"/>
    <col min="13088" max="13088" width="14.6640625" style="2" customWidth="1"/>
    <col min="13089" max="13089" width="20.6640625" style="2" customWidth="1"/>
    <col min="13090" max="13090" width="16.6640625" style="2" customWidth="1"/>
    <col min="13091" max="13091" width="1.6640625" style="2" customWidth="1"/>
    <col min="13092" max="13332" width="9" style="2"/>
    <col min="13333" max="13334" width="1.6640625" style="2" customWidth="1"/>
    <col min="13335" max="13335" width="4.6640625" style="2" customWidth="1"/>
    <col min="13336" max="13336" width="24.6640625" style="2" customWidth="1"/>
    <col min="13337" max="13337" width="4.6640625" style="2" customWidth="1"/>
    <col min="13338" max="13338" width="14.6640625" style="2" customWidth="1"/>
    <col min="13339" max="13339" width="4.6640625" style="2" customWidth="1"/>
    <col min="13340" max="13340" width="14.6640625" style="2" customWidth="1"/>
    <col min="13341" max="13341" width="4.6640625" style="2" customWidth="1"/>
    <col min="13342" max="13342" width="14.6640625" style="2" customWidth="1"/>
    <col min="13343" max="13343" width="4.6640625" style="2" customWidth="1"/>
    <col min="13344" max="13344" width="14.6640625" style="2" customWidth="1"/>
    <col min="13345" max="13345" width="20.6640625" style="2" customWidth="1"/>
    <col min="13346" max="13346" width="16.6640625" style="2" customWidth="1"/>
    <col min="13347" max="13347" width="1.6640625" style="2" customWidth="1"/>
    <col min="13348" max="13588" width="9" style="2"/>
    <col min="13589" max="13590" width="1.6640625" style="2" customWidth="1"/>
    <col min="13591" max="13591" width="4.6640625" style="2" customWidth="1"/>
    <col min="13592" max="13592" width="24.6640625" style="2" customWidth="1"/>
    <col min="13593" max="13593" width="4.6640625" style="2" customWidth="1"/>
    <col min="13594" max="13594" width="14.6640625" style="2" customWidth="1"/>
    <col min="13595" max="13595" width="4.6640625" style="2" customWidth="1"/>
    <col min="13596" max="13596" width="14.6640625" style="2" customWidth="1"/>
    <col min="13597" max="13597" width="4.6640625" style="2" customWidth="1"/>
    <col min="13598" max="13598" width="14.6640625" style="2" customWidth="1"/>
    <col min="13599" max="13599" width="4.6640625" style="2" customWidth="1"/>
    <col min="13600" max="13600" width="14.6640625" style="2" customWidth="1"/>
    <col min="13601" max="13601" width="20.6640625" style="2" customWidth="1"/>
    <col min="13602" max="13602" width="16.6640625" style="2" customWidth="1"/>
    <col min="13603" max="13603" width="1.6640625" style="2" customWidth="1"/>
    <col min="13604" max="13844" width="9" style="2"/>
    <col min="13845" max="13846" width="1.6640625" style="2" customWidth="1"/>
    <col min="13847" max="13847" width="4.6640625" style="2" customWidth="1"/>
    <col min="13848" max="13848" width="24.6640625" style="2" customWidth="1"/>
    <col min="13849" max="13849" width="4.6640625" style="2" customWidth="1"/>
    <col min="13850" max="13850" width="14.6640625" style="2" customWidth="1"/>
    <col min="13851" max="13851" width="4.6640625" style="2" customWidth="1"/>
    <col min="13852" max="13852" width="14.6640625" style="2" customWidth="1"/>
    <col min="13853" max="13853" width="4.6640625" style="2" customWidth="1"/>
    <col min="13854" max="13854" width="14.6640625" style="2" customWidth="1"/>
    <col min="13855" max="13855" width="4.6640625" style="2" customWidth="1"/>
    <col min="13856" max="13856" width="14.6640625" style="2" customWidth="1"/>
    <col min="13857" max="13857" width="20.6640625" style="2" customWidth="1"/>
    <col min="13858" max="13858" width="16.6640625" style="2" customWidth="1"/>
    <col min="13859" max="13859" width="1.6640625" style="2" customWidth="1"/>
    <col min="13860" max="14100" width="9" style="2"/>
    <col min="14101" max="14102" width="1.6640625" style="2" customWidth="1"/>
    <col min="14103" max="14103" width="4.6640625" style="2" customWidth="1"/>
    <col min="14104" max="14104" width="24.6640625" style="2" customWidth="1"/>
    <col min="14105" max="14105" width="4.6640625" style="2" customWidth="1"/>
    <col min="14106" max="14106" width="14.6640625" style="2" customWidth="1"/>
    <col min="14107" max="14107" width="4.6640625" style="2" customWidth="1"/>
    <col min="14108" max="14108" width="14.6640625" style="2" customWidth="1"/>
    <col min="14109" max="14109" width="4.6640625" style="2" customWidth="1"/>
    <col min="14110" max="14110" width="14.6640625" style="2" customWidth="1"/>
    <col min="14111" max="14111" width="4.6640625" style="2" customWidth="1"/>
    <col min="14112" max="14112" width="14.6640625" style="2" customWidth="1"/>
    <col min="14113" max="14113" width="20.6640625" style="2" customWidth="1"/>
    <col min="14114" max="14114" width="16.6640625" style="2" customWidth="1"/>
    <col min="14115" max="14115" width="1.6640625" style="2" customWidth="1"/>
    <col min="14116" max="14356" width="9" style="2"/>
    <col min="14357" max="14358" width="1.6640625" style="2" customWidth="1"/>
    <col min="14359" max="14359" width="4.6640625" style="2" customWidth="1"/>
    <col min="14360" max="14360" width="24.6640625" style="2" customWidth="1"/>
    <col min="14361" max="14361" width="4.6640625" style="2" customWidth="1"/>
    <col min="14362" max="14362" width="14.6640625" style="2" customWidth="1"/>
    <col min="14363" max="14363" width="4.6640625" style="2" customWidth="1"/>
    <col min="14364" max="14364" width="14.6640625" style="2" customWidth="1"/>
    <col min="14365" max="14365" width="4.6640625" style="2" customWidth="1"/>
    <col min="14366" max="14366" width="14.6640625" style="2" customWidth="1"/>
    <col min="14367" max="14367" width="4.6640625" style="2" customWidth="1"/>
    <col min="14368" max="14368" width="14.6640625" style="2" customWidth="1"/>
    <col min="14369" max="14369" width="20.6640625" style="2" customWidth="1"/>
    <col min="14370" max="14370" width="16.6640625" style="2" customWidth="1"/>
    <col min="14371" max="14371" width="1.6640625" style="2" customWidth="1"/>
    <col min="14372" max="14612" width="9" style="2"/>
    <col min="14613" max="14614" width="1.6640625" style="2" customWidth="1"/>
    <col min="14615" max="14615" width="4.6640625" style="2" customWidth="1"/>
    <col min="14616" max="14616" width="24.6640625" style="2" customWidth="1"/>
    <col min="14617" max="14617" width="4.6640625" style="2" customWidth="1"/>
    <col min="14618" max="14618" width="14.6640625" style="2" customWidth="1"/>
    <col min="14619" max="14619" width="4.6640625" style="2" customWidth="1"/>
    <col min="14620" max="14620" width="14.6640625" style="2" customWidth="1"/>
    <col min="14621" max="14621" width="4.6640625" style="2" customWidth="1"/>
    <col min="14622" max="14622" width="14.6640625" style="2" customWidth="1"/>
    <col min="14623" max="14623" width="4.6640625" style="2" customWidth="1"/>
    <col min="14624" max="14624" width="14.6640625" style="2" customWidth="1"/>
    <col min="14625" max="14625" width="20.6640625" style="2" customWidth="1"/>
    <col min="14626" max="14626" width="16.6640625" style="2" customWidth="1"/>
    <col min="14627" max="14627" width="1.6640625" style="2" customWidth="1"/>
    <col min="14628" max="14868" width="9" style="2"/>
    <col min="14869" max="14870" width="1.6640625" style="2" customWidth="1"/>
    <col min="14871" max="14871" width="4.6640625" style="2" customWidth="1"/>
    <col min="14872" max="14872" width="24.6640625" style="2" customWidth="1"/>
    <col min="14873" max="14873" width="4.6640625" style="2" customWidth="1"/>
    <col min="14874" max="14874" width="14.6640625" style="2" customWidth="1"/>
    <col min="14875" max="14875" width="4.6640625" style="2" customWidth="1"/>
    <col min="14876" max="14876" width="14.6640625" style="2" customWidth="1"/>
    <col min="14877" max="14877" width="4.6640625" style="2" customWidth="1"/>
    <col min="14878" max="14878" width="14.6640625" style="2" customWidth="1"/>
    <col min="14879" max="14879" width="4.6640625" style="2" customWidth="1"/>
    <col min="14880" max="14880" width="14.6640625" style="2" customWidth="1"/>
    <col min="14881" max="14881" width="20.6640625" style="2" customWidth="1"/>
    <col min="14882" max="14882" width="16.6640625" style="2" customWidth="1"/>
    <col min="14883" max="14883" width="1.6640625" style="2" customWidth="1"/>
    <col min="14884" max="15124" width="9" style="2"/>
    <col min="15125" max="15126" width="1.6640625" style="2" customWidth="1"/>
    <col min="15127" max="15127" width="4.6640625" style="2" customWidth="1"/>
    <col min="15128" max="15128" width="24.6640625" style="2" customWidth="1"/>
    <col min="15129" max="15129" width="4.6640625" style="2" customWidth="1"/>
    <col min="15130" max="15130" width="14.6640625" style="2" customWidth="1"/>
    <col min="15131" max="15131" width="4.6640625" style="2" customWidth="1"/>
    <col min="15132" max="15132" width="14.6640625" style="2" customWidth="1"/>
    <col min="15133" max="15133" width="4.6640625" style="2" customWidth="1"/>
    <col min="15134" max="15134" width="14.6640625" style="2" customWidth="1"/>
    <col min="15135" max="15135" width="4.6640625" style="2" customWidth="1"/>
    <col min="15136" max="15136" width="14.6640625" style="2" customWidth="1"/>
    <col min="15137" max="15137" width="20.6640625" style="2" customWidth="1"/>
    <col min="15138" max="15138" width="16.6640625" style="2" customWidth="1"/>
    <col min="15139" max="15139" width="1.6640625" style="2" customWidth="1"/>
    <col min="15140" max="15380" width="9" style="2"/>
    <col min="15381" max="15382" width="1.6640625" style="2" customWidth="1"/>
    <col min="15383" max="15383" width="4.6640625" style="2" customWidth="1"/>
    <col min="15384" max="15384" width="24.6640625" style="2" customWidth="1"/>
    <col min="15385" max="15385" width="4.6640625" style="2" customWidth="1"/>
    <col min="15386" max="15386" width="14.6640625" style="2" customWidth="1"/>
    <col min="15387" max="15387" width="4.6640625" style="2" customWidth="1"/>
    <col min="15388" max="15388" width="14.6640625" style="2" customWidth="1"/>
    <col min="15389" max="15389" width="4.6640625" style="2" customWidth="1"/>
    <col min="15390" max="15390" width="14.6640625" style="2" customWidth="1"/>
    <col min="15391" max="15391" width="4.6640625" style="2" customWidth="1"/>
    <col min="15392" max="15392" width="14.6640625" style="2" customWidth="1"/>
    <col min="15393" max="15393" width="20.6640625" style="2" customWidth="1"/>
    <col min="15394" max="15394" width="16.6640625" style="2" customWidth="1"/>
    <col min="15395" max="15395" width="1.6640625" style="2" customWidth="1"/>
    <col min="15396" max="15636" width="9" style="2"/>
    <col min="15637" max="15638" width="1.6640625" style="2" customWidth="1"/>
    <col min="15639" max="15639" width="4.6640625" style="2" customWidth="1"/>
    <col min="15640" max="15640" width="24.6640625" style="2" customWidth="1"/>
    <col min="15641" max="15641" width="4.6640625" style="2" customWidth="1"/>
    <col min="15642" max="15642" width="14.6640625" style="2" customWidth="1"/>
    <col min="15643" max="15643" width="4.6640625" style="2" customWidth="1"/>
    <col min="15644" max="15644" width="14.6640625" style="2" customWidth="1"/>
    <col min="15645" max="15645" width="4.6640625" style="2" customWidth="1"/>
    <col min="15646" max="15646" width="14.6640625" style="2" customWidth="1"/>
    <col min="15647" max="15647" width="4.6640625" style="2" customWidth="1"/>
    <col min="15648" max="15648" width="14.6640625" style="2" customWidth="1"/>
    <col min="15649" max="15649" width="20.6640625" style="2" customWidth="1"/>
    <col min="15650" max="15650" width="16.6640625" style="2" customWidth="1"/>
    <col min="15651" max="15651" width="1.6640625" style="2" customWidth="1"/>
    <col min="15652" max="15892" width="9" style="2"/>
    <col min="15893" max="15894" width="1.6640625" style="2" customWidth="1"/>
    <col min="15895" max="15895" width="4.6640625" style="2" customWidth="1"/>
    <col min="15896" max="15896" width="24.6640625" style="2" customWidth="1"/>
    <col min="15897" max="15897" width="4.6640625" style="2" customWidth="1"/>
    <col min="15898" max="15898" width="14.6640625" style="2" customWidth="1"/>
    <col min="15899" max="15899" width="4.6640625" style="2" customWidth="1"/>
    <col min="15900" max="15900" width="14.6640625" style="2" customWidth="1"/>
    <col min="15901" max="15901" width="4.6640625" style="2" customWidth="1"/>
    <col min="15902" max="15902" width="14.6640625" style="2" customWidth="1"/>
    <col min="15903" max="15903" width="4.6640625" style="2" customWidth="1"/>
    <col min="15904" max="15904" width="14.6640625" style="2" customWidth="1"/>
    <col min="15905" max="15905" width="20.6640625" style="2" customWidth="1"/>
    <col min="15906" max="15906" width="16.6640625" style="2" customWidth="1"/>
    <col min="15907" max="15907" width="1.6640625" style="2" customWidth="1"/>
    <col min="15908" max="16148" width="9" style="2"/>
    <col min="16149" max="16150" width="1.6640625" style="2" customWidth="1"/>
    <col min="16151" max="16151" width="4.6640625" style="2" customWidth="1"/>
    <col min="16152" max="16152" width="24.6640625" style="2" customWidth="1"/>
    <col min="16153" max="16153" width="4.6640625" style="2" customWidth="1"/>
    <col min="16154" max="16154" width="14.6640625" style="2" customWidth="1"/>
    <col min="16155" max="16155" width="4.6640625" style="2" customWidth="1"/>
    <col min="16156" max="16156" width="14.6640625" style="2" customWidth="1"/>
    <col min="16157" max="16157" width="4.6640625" style="2" customWidth="1"/>
    <col min="16158" max="16158" width="14.6640625" style="2" customWidth="1"/>
    <col min="16159" max="16159" width="4.6640625" style="2" customWidth="1"/>
    <col min="16160" max="16160" width="14.6640625" style="2" customWidth="1"/>
    <col min="16161" max="16161" width="20.6640625" style="2" customWidth="1"/>
    <col min="16162" max="16162" width="16.6640625" style="2" customWidth="1"/>
    <col min="16163" max="16163" width="1.6640625" style="2" customWidth="1"/>
    <col min="16164" max="16384" width="9" style="2"/>
  </cols>
  <sheetData>
    <row r="1" spans="3:43" ht="20.100000000000001" customHeight="1" x14ac:dyDescent="0.2">
      <c r="C1" s="2" t="s">
        <v>58</v>
      </c>
      <c r="AI1" s="3"/>
      <c r="AJ1" s="3"/>
      <c r="AK1" s="1" t="s">
        <v>3</v>
      </c>
    </row>
    <row r="2" spans="3:43" ht="20.100000000000001" customHeight="1" x14ac:dyDescent="0.2">
      <c r="C2" s="92" t="s">
        <v>14</v>
      </c>
      <c r="D2" s="92"/>
      <c r="E2" s="72" t="str">
        <f>C3&amp;". "&amp;D3</f>
        <v>A. 長生高校A</v>
      </c>
      <c r="F2" s="73"/>
      <c r="G2" s="73"/>
      <c r="H2" s="73"/>
      <c r="I2" s="73"/>
      <c r="J2" s="74"/>
      <c r="K2" s="93" t="str">
        <f>C8&amp;". "&amp;D8</f>
        <v>B. 若草A</v>
      </c>
      <c r="L2" s="94"/>
      <c r="M2" s="94"/>
      <c r="N2" s="94"/>
      <c r="O2" s="94"/>
      <c r="P2" s="95"/>
      <c r="Q2" s="72" t="str">
        <f>C13&amp;". "&amp;D13</f>
        <v>C. 若草B</v>
      </c>
      <c r="R2" s="73"/>
      <c r="S2" s="73"/>
      <c r="T2" s="73"/>
      <c r="U2" s="73"/>
      <c r="V2" s="74"/>
      <c r="W2" s="72" t="str">
        <f>C18&amp;". "&amp;D18</f>
        <v>D. 茂原グリーンA</v>
      </c>
      <c r="X2" s="73"/>
      <c r="Y2" s="73"/>
      <c r="Z2" s="73"/>
      <c r="AA2" s="73"/>
      <c r="AB2" s="74"/>
      <c r="AC2" s="72" t="str">
        <f>C23&amp;". "&amp;D23</f>
        <v>E. 夢蔵A</v>
      </c>
      <c r="AD2" s="73"/>
      <c r="AE2" s="73"/>
      <c r="AF2" s="73"/>
      <c r="AG2" s="73"/>
      <c r="AH2" s="74"/>
      <c r="AI2" s="72" t="s">
        <v>28</v>
      </c>
      <c r="AJ2" s="73"/>
      <c r="AK2" s="73"/>
      <c r="AL2" s="73"/>
      <c r="AM2" s="73"/>
      <c r="AN2" s="74"/>
      <c r="AO2" s="90" t="s">
        <v>7</v>
      </c>
      <c r="AP2" s="91"/>
      <c r="AQ2" s="46" t="s">
        <v>0</v>
      </c>
    </row>
    <row r="3" spans="3:43" ht="20.100000000000001" customHeight="1" x14ac:dyDescent="0.2">
      <c r="C3" s="75" t="s">
        <v>20</v>
      </c>
      <c r="D3" s="78" t="s">
        <v>16</v>
      </c>
      <c r="E3" s="81"/>
      <c r="F3" s="82"/>
      <c r="G3" s="82"/>
      <c r="H3" s="82"/>
      <c r="I3" s="82"/>
      <c r="J3" s="82"/>
      <c r="K3" s="54"/>
      <c r="L3" s="55"/>
      <c r="M3" s="56"/>
      <c r="N3" s="57"/>
      <c r="O3" s="56"/>
      <c r="P3" s="58"/>
      <c r="Q3" s="6" t="s">
        <v>10</v>
      </c>
      <c r="R3" s="15"/>
      <c r="S3" s="30">
        <v>2</v>
      </c>
      <c r="T3" s="31" t="s">
        <v>1</v>
      </c>
      <c r="U3" s="30">
        <v>0</v>
      </c>
      <c r="V3" s="32"/>
      <c r="W3" s="6" t="s">
        <v>10</v>
      </c>
      <c r="X3" s="15"/>
      <c r="Y3" s="30">
        <v>0</v>
      </c>
      <c r="Z3" s="31" t="s">
        <v>1</v>
      </c>
      <c r="AA3" s="30">
        <v>2</v>
      </c>
      <c r="AB3" s="32"/>
      <c r="AC3" s="6" t="s">
        <v>10</v>
      </c>
      <c r="AD3" s="15"/>
      <c r="AE3" s="30">
        <v>0</v>
      </c>
      <c r="AF3" s="31" t="s">
        <v>1</v>
      </c>
      <c r="AG3" s="30">
        <v>2</v>
      </c>
      <c r="AH3" s="32"/>
      <c r="AI3" s="54"/>
      <c r="AJ3" s="55"/>
      <c r="AK3" s="56"/>
      <c r="AL3" s="57"/>
      <c r="AM3" s="56"/>
      <c r="AN3" s="58"/>
      <c r="AO3" s="38" t="s">
        <v>8</v>
      </c>
      <c r="AP3" s="44"/>
      <c r="AQ3" s="69">
        <v>4</v>
      </c>
    </row>
    <row r="4" spans="3:43" ht="20.100000000000001" customHeight="1" x14ac:dyDescent="0.2">
      <c r="C4" s="76"/>
      <c r="D4" s="79"/>
      <c r="E4" s="84"/>
      <c r="F4" s="85"/>
      <c r="G4" s="85"/>
      <c r="H4" s="85"/>
      <c r="I4" s="85"/>
      <c r="J4" s="85"/>
      <c r="K4" s="59"/>
      <c r="L4" s="50"/>
      <c r="M4" s="51"/>
      <c r="N4" s="52"/>
      <c r="O4" s="53"/>
      <c r="P4" s="60"/>
      <c r="Q4" s="7" t="s">
        <v>11</v>
      </c>
      <c r="R4" s="35" t="s">
        <v>10</v>
      </c>
      <c r="S4" s="18">
        <v>4</v>
      </c>
      <c r="T4" s="19" t="s">
        <v>1</v>
      </c>
      <c r="U4" s="20">
        <v>1</v>
      </c>
      <c r="V4" s="21" t="str">
        <f t="shared" ref="V4:V6" si="0">IF(S4&lt;U4,"○",IF(S4&gt;U4,"×"," "))</f>
        <v>×</v>
      </c>
      <c r="W4" s="7" t="s">
        <v>11</v>
      </c>
      <c r="X4" s="35" t="s">
        <v>10</v>
      </c>
      <c r="Y4" s="18">
        <v>1</v>
      </c>
      <c r="Z4" s="19" t="s">
        <v>1</v>
      </c>
      <c r="AA4" s="20">
        <v>4</v>
      </c>
      <c r="AB4" s="21" t="str">
        <f t="shared" ref="AB4:AB6" si="1">IF(Y4&lt;AA4,"○",IF(Y4&gt;AA4,"×"," "))</f>
        <v>○</v>
      </c>
      <c r="AC4" s="7" t="s">
        <v>11</v>
      </c>
      <c r="AD4" s="35" t="s">
        <v>10</v>
      </c>
      <c r="AE4" s="18">
        <v>2</v>
      </c>
      <c r="AF4" s="19" t="s">
        <v>1</v>
      </c>
      <c r="AG4" s="20">
        <v>4</v>
      </c>
      <c r="AH4" s="21" t="str">
        <f t="shared" ref="AH4:AH6" si="2">IF(AE4&lt;AG4,"○",IF(AE4&gt;AG4,"×"," "))</f>
        <v>○</v>
      </c>
      <c r="AI4" s="59"/>
      <c r="AJ4" s="50"/>
      <c r="AK4" s="51"/>
      <c r="AL4" s="52"/>
      <c r="AM4" s="53"/>
      <c r="AN4" s="60"/>
      <c r="AO4" s="33" t="s">
        <v>4</v>
      </c>
      <c r="AP4" s="39">
        <v>0.33300000000000002</v>
      </c>
      <c r="AQ4" s="70"/>
    </row>
    <row r="5" spans="3:43" ht="20.100000000000001" customHeight="1" x14ac:dyDescent="0.2">
      <c r="C5" s="76"/>
      <c r="D5" s="79"/>
      <c r="E5" s="84"/>
      <c r="F5" s="85"/>
      <c r="G5" s="85"/>
      <c r="H5" s="85"/>
      <c r="I5" s="85"/>
      <c r="J5" s="85"/>
      <c r="K5" s="59"/>
      <c r="L5" s="50"/>
      <c r="M5" s="51"/>
      <c r="N5" s="52"/>
      <c r="O5" s="53"/>
      <c r="P5" s="60"/>
      <c r="Q5" s="8" t="s">
        <v>12</v>
      </c>
      <c r="R5" s="36" t="s">
        <v>10</v>
      </c>
      <c r="S5" s="5">
        <v>4</v>
      </c>
      <c r="T5" s="4" t="s">
        <v>1</v>
      </c>
      <c r="U5" s="16">
        <v>3</v>
      </c>
      <c r="V5" s="22" t="str">
        <f t="shared" si="0"/>
        <v>×</v>
      </c>
      <c r="W5" s="8" t="s">
        <v>12</v>
      </c>
      <c r="X5" s="36" t="s">
        <v>10</v>
      </c>
      <c r="Y5" s="5">
        <v>0</v>
      </c>
      <c r="Z5" s="4" t="s">
        <v>1</v>
      </c>
      <c r="AA5" s="16">
        <v>4</v>
      </c>
      <c r="AB5" s="22" t="str">
        <f t="shared" si="1"/>
        <v>○</v>
      </c>
      <c r="AC5" s="8" t="s">
        <v>12</v>
      </c>
      <c r="AD5" s="36" t="s">
        <v>10</v>
      </c>
      <c r="AE5" s="5">
        <v>0</v>
      </c>
      <c r="AF5" s="4" t="s">
        <v>1</v>
      </c>
      <c r="AG5" s="16">
        <v>4</v>
      </c>
      <c r="AH5" s="22" t="str">
        <f t="shared" si="2"/>
        <v>○</v>
      </c>
      <c r="AI5" s="59"/>
      <c r="AJ5" s="50"/>
      <c r="AK5" s="51"/>
      <c r="AL5" s="52"/>
      <c r="AM5" s="53"/>
      <c r="AN5" s="60"/>
      <c r="AO5" s="34" t="s">
        <v>6</v>
      </c>
      <c r="AP5" s="40">
        <v>1</v>
      </c>
      <c r="AQ5" s="70"/>
    </row>
    <row r="6" spans="3:43" ht="20.100000000000001" customHeight="1" x14ac:dyDescent="0.2">
      <c r="C6" s="76"/>
      <c r="D6" s="79"/>
      <c r="E6" s="84"/>
      <c r="F6" s="85"/>
      <c r="G6" s="85"/>
      <c r="H6" s="85"/>
      <c r="I6" s="85"/>
      <c r="J6" s="85"/>
      <c r="K6" s="59"/>
      <c r="L6" s="50"/>
      <c r="M6" s="51"/>
      <c r="N6" s="52"/>
      <c r="O6" s="53"/>
      <c r="P6" s="60"/>
      <c r="Q6" s="49" t="s">
        <v>13</v>
      </c>
      <c r="R6" s="37" t="s">
        <v>10</v>
      </c>
      <c r="S6" s="13" t="s">
        <v>10</v>
      </c>
      <c r="T6" s="14" t="s">
        <v>1</v>
      </c>
      <c r="U6" s="17" t="s">
        <v>10</v>
      </c>
      <c r="V6" s="23" t="str">
        <f t="shared" si="0"/>
        <v xml:space="preserve"> </v>
      </c>
      <c r="W6" s="12" t="s">
        <v>13</v>
      </c>
      <c r="X6" s="37" t="s">
        <v>10</v>
      </c>
      <c r="Y6" s="13" t="s">
        <v>10</v>
      </c>
      <c r="Z6" s="14" t="s">
        <v>1</v>
      </c>
      <c r="AA6" s="17" t="s">
        <v>10</v>
      </c>
      <c r="AB6" s="23" t="str">
        <f t="shared" si="1"/>
        <v xml:space="preserve"> </v>
      </c>
      <c r="AC6" s="12" t="s">
        <v>13</v>
      </c>
      <c r="AD6" s="37" t="s">
        <v>10</v>
      </c>
      <c r="AE6" s="13" t="s">
        <v>10</v>
      </c>
      <c r="AF6" s="14" t="s">
        <v>1</v>
      </c>
      <c r="AG6" s="17" t="s">
        <v>10</v>
      </c>
      <c r="AH6" s="23" t="str">
        <f t="shared" si="2"/>
        <v xml:space="preserve"> </v>
      </c>
      <c r="AI6" s="59"/>
      <c r="AJ6" s="50"/>
      <c r="AK6" s="51"/>
      <c r="AL6" s="52"/>
      <c r="AM6" s="53"/>
      <c r="AN6" s="60"/>
      <c r="AO6" s="24" t="s">
        <v>5</v>
      </c>
      <c r="AP6" s="41">
        <v>0.39100000000000001</v>
      </c>
      <c r="AQ6" s="70"/>
    </row>
    <row r="7" spans="3:43" ht="20.100000000000001" customHeight="1" x14ac:dyDescent="0.2">
      <c r="C7" s="77"/>
      <c r="D7" s="80"/>
      <c r="E7" s="87"/>
      <c r="F7" s="88"/>
      <c r="G7" s="88"/>
      <c r="H7" s="88"/>
      <c r="I7" s="88"/>
      <c r="J7" s="88"/>
      <c r="K7" s="61"/>
      <c r="L7" s="11"/>
      <c r="M7" s="27"/>
      <c r="N7" s="28"/>
      <c r="O7" s="10"/>
      <c r="P7" s="29"/>
      <c r="Q7" s="9" t="s">
        <v>2</v>
      </c>
      <c r="R7" s="11"/>
      <c r="S7" s="27">
        <v>8</v>
      </c>
      <c r="T7" s="28" t="s">
        <v>1</v>
      </c>
      <c r="U7" s="10">
        <v>4</v>
      </c>
      <c r="V7" s="29"/>
      <c r="W7" s="9" t="s">
        <v>2</v>
      </c>
      <c r="X7" s="11"/>
      <c r="Y7" s="27">
        <v>1</v>
      </c>
      <c r="Z7" s="28" t="s">
        <v>1</v>
      </c>
      <c r="AA7" s="10">
        <v>8</v>
      </c>
      <c r="AB7" s="29"/>
      <c r="AC7" s="9" t="s">
        <v>2</v>
      </c>
      <c r="AD7" s="11"/>
      <c r="AE7" s="27">
        <v>0</v>
      </c>
      <c r="AF7" s="28" t="s">
        <v>1</v>
      </c>
      <c r="AG7" s="10">
        <v>2</v>
      </c>
      <c r="AH7" s="29"/>
      <c r="AI7" s="61"/>
      <c r="AJ7" s="11"/>
      <c r="AK7" s="27"/>
      <c r="AL7" s="28"/>
      <c r="AM7" s="10"/>
      <c r="AN7" s="29"/>
      <c r="AO7" s="25">
        <f>SUM(P7,V7,AB7,AH7,AN7)</f>
        <v>0</v>
      </c>
      <c r="AP7" s="42" t="s">
        <v>42</v>
      </c>
      <c r="AQ7" s="70"/>
    </row>
    <row r="8" spans="3:43" ht="20.100000000000001" customHeight="1" x14ac:dyDescent="0.2">
      <c r="C8" s="75" t="s">
        <v>21</v>
      </c>
      <c r="D8" s="78" t="s">
        <v>18</v>
      </c>
      <c r="E8" s="54"/>
      <c r="F8" s="55"/>
      <c r="G8" s="56"/>
      <c r="H8" s="57"/>
      <c r="I8" s="56"/>
      <c r="J8" s="58"/>
      <c r="K8" s="84"/>
      <c r="L8" s="85"/>
      <c r="M8" s="85"/>
      <c r="N8" s="85"/>
      <c r="O8" s="85"/>
      <c r="P8" s="86"/>
      <c r="Q8" s="54"/>
      <c r="R8" s="55"/>
      <c r="S8" s="56"/>
      <c r="T8" s="57"/>
      <c r="U8" s="56"/>
      <c r="V8" s="58"/>
      <c r="W8" s="6" t="s">
        <v>10</v>
      </c>
      <c r="X8" s="15"/>
      <c r="Y8" s="30">
        <v>2</v>
      </c>
      <c r="Z8" s="31" t="s">
        <v>1</v>
      </c>
      <c r="AA8" s="30">
        <v>0</v>
      </c>
      <c r="AB8" s="32"/>
      <c r="AC8" s="6" t="s">
        <v>10</v>
      </c>
      <c r="AD8" s="15"/>
      <c r="AE8" s="30">
        <v>0</v>
      </c>
      <c r="AF8" s="31" t="s">
        <v>1</v>
      </c>
      <c r="AG8" s="30">
        <v>2</v>
      </c>
      <c r="AH8" s="32"/>
      <c r="AI8" s="6" t="s">
        <v>10</v>
      </c>
      <c r="AJ8" s="15"/>
      <c r="AK8" s="30">
        <v>2</v>
      </c>
      <c r="AL8" s="31" t="s">
        <v>1</v>
      </c>
      <c r="AM8" s="30">
        <v>0</v>
      </c>
      <c r="AN8" s="32"/>
      <c r="AO8" s="38" t="s">
        <v>8</v>
      </c>
      <c r="AP8" s="44"/>
      <c r="AQ8" s="69">
        <v>3</v>
      </c>
    </row>
    <row r="9" spans="3:43" ht="20.100000000000001" customHeight="1" x14ac:dyDescent="0.2">
      <c r="C9" s="76"/>
      <c r="D9" s="79"/>
      <c r="E9" s="59"/>
      <c r="F9" s="50"/>
      <c r="G9" s="51"/>
      <c r="H9" s="52"/>
      <c r="I9" s="53"/>
      <c r="J9" s="60"/>
      <c r="K9" s="84"/>
      <c r="L9" s="85"/>
      <c r="M9" s="85"/>
      <c r="N9" s="85"/>
      <c r="O9" s="85"/>
      <c r="P9" s="86"/>
      <c r="Q9" s="59"/>
      <c r="R9" s="50"/>
      <c r="S9" s="51"/>
      <c r="T9" s="52"/>
      <c r="U9" s="53"/>
      <c r="V9" s="60"/>
      <c r="W9" s="7" t="s">
        <v>11</v>
      </c>
      <c r="X9" s="35" t="s">
        <v>10</v>
      </c>
      <c r="Y9" s="18">
        <v>4</v>
      </c>
      <c r="Z9" s="19" t="s">
        <v>1</v>
      </c>
      <c r="AA9" s="20">
        <v>3</v>
      </c>
      <c r="AB9" s="21" t="str">
        <f t="shared" ref="AB9:AB11" si="3">IF(Y9&lt;AA9,"○",IF(Y9&gt;AA9,"×"," "))</f>
        <v>×</v>
      </c>
      <c r="AC9" s="7" t="s">
        <v>11</v>
      </c>
      <c r="AD9" s="35" t="s">
        <v>10</v>
      </c>
      <c r="AE9" s="18">
        <v>1</v>
      </c>
      <c r="AF9" s="19" t="s">
        <v>1</v>
      </c>
      <c r="AG9" s="20">
        <v>4</v>
      </c>
      <c r="AH9" s="21" t="str">
        <f t="shared" ref="AH9:AH11" si="4">IF(AE9&lt;AG9,"○",IF(AE9&gt;AG9,"×"," "))</f>
        <v>○</v>
      </c>
      <c r="AI9" s="7" t="s">
        <v>11</v>
      </c>
      <c r="AJ9" s="35" t="s">
        <v>10</v>
      </c>
      <c r="AK9" s="18">
        <v>4</v>
      </c>
      <c r="AL9" s="19" t="s">
        <v>1</v>
      </c>
      <c r="AM9" s="20">
        <v>1</v>
      </c>
      <c r="AN9" s="21" t="str">
        <f t="shared" ref="AN9:AN11" si="5">IF(AK9&lt;AM9,"○",IF(AK9&gt;AM9,"×"," "))</f>
        <v>×</v>
      </c>
      <c r="AO9" s="33" t="s">
        <v>4</v>
      </c>
      <c r="AP9" s="39">
        <v>0.66700000000000004</v>
      </c>
      <c r="AQ9" s="70"/>
    </row>
    <row r="10" spans="3:43" ht="20.100000000000001" customHeight="1" x14ac:dyDescent="0.2">
      <c r="C10" s="76"/>
      <c r="D10" s="79"/>
      <c r="E10" s="59"/>
      <c r="F10" s="50"/>
      <c r="G10" s="51"/>
      <c r="H10" s="52"/>
      <c r="I10" s="53"/>
      <c r="J10" s="60"/>
      <c r="K10" s="84"/>
      <c r="L10" s="85"/>
      <c r="M10" s="85"/>
      <c r="N10" s="85"/>
      <c r="O10" s="85"/>
      <c r="P10" s="86"/>
      <c r="Q10" s="59"/>
      <c r="R10" s="50"/>
      <c r="S10" s="51"/>
      <c r="T10" s="52"/>
      <c r="U10" s="53"/>
      <c r="V10" s="60"/>
      <c r="W10" s="8" t="s">
        <v>12</v>
      </c>
      <c r="X10" s="36" t="s">
        <v>10</v>
      </c>
      <c r="Y10" s="5">
        <v>4</v>
      </c>
      <c r="Z10" s="4" t="s">
        <v>1</v>
      </c>
      <c r="AA10" s="16">
        <v>0</v>
      </c>
      <c r="AB10" s="22" t="str">
        <f t="shared" si="3"/>
        <v>×</v>
      </c>
      <c r="AC10" s="8" t="s">
        <v>12</v>
      </c>
      <c r="AD10" s="36" t="s">
        <v>10</v>
      </c>
      <c r="AE10" s="5">
        <v>2</v>
      </c>
      <c r="AF10" s="4" t="s">
        <v>1</v>
      </c>
      <c r="AG10" s="16">
        <v>4</v>
      </c>
      <c r="AH10" s="22" t="str">
        <f t="shared" si="4"/>
        <v>○</v>
      </c>
      <c r="AI10" s="8" t="s">
        <v>12</v>
      </c>
      <c r="AJ10" s="36" t="s">
        <v>10</v>
      </c>
      <c r="AK10" s="5">
        <v>4</v>
      </c>
      <c r="AL10" s="4" t="s">
        <v>1</v>
      </c>
      <c r="AM10" s="16">
        <v>0</v>
      </c>
      <c r="AN10" s="22" t="str">
        <f t="shared" si="5"/>
        <v>×</v>
      </c>
      <c r="AO10" s="34" t="s">
        <v>6</v>
      </c>
      <c r="AP10" s="40">
        <v>2</v>
      </c>
      <c r="AQ10" s="70"/>
    </row>
    <row r="11" spans="3:43" ht="20.100000000000001" customHeight="1" x14ac:dyDescent="0.2">
      <c r="C11" s="76"/>
      <c r="D11" s="79"/>
      <c r="E11" s="59"/>
      <c r="F11" s="50"/>
      <c r="G11" s="51"/>
      <c r="H11" s="52"/>
      <c r="I11" s="53"/>
      <c r="J11" s="60"/>
      <c r="K11" s="84"/>
      <c r="L11" s="85"/>
      <c r="M11" s="85"/>
      <c r="N11" s="85"/>
      <c r="O11" s="85"/>
      <c r="P11" s="86"/>
      <c r="Q11" s="59"/>
      <c r="R11" s="50"/>
      <c r="S11" s="51"/>
      <c r="T11" s="52"/>
      <c r="U11" s="53"/>
      <c r="V11" s="60"/>
      <c r="W11" s="12" t="s">
        <v>13</v>
      </c>
      <c r="X11" s="37" t="s">
        <v>10</v>
      </c>
      <c r="Y11" s="13" t="s">
        <v>10</v>
      </c>
      <c r="Z11" s="14" t="s">
        <v>1</v>
      </c>
      <c r="AA11" s="17" t="s">
        <v>10</v>
      </c>
      <c r="AB11" s="23" t="str">
        <f t="shared" si="3"/>
        <v xml:space="preserve"> </v>
      </c>
      <c r="AC11" s="12" t="s">
        <v>13</v>
      </c>
      <c r="AD11" s="37" t="s">
        <v>10</v>
      </c>
      <c r="AE11" s="13" t="s">
        <v>10</v>
      </c>
      <c r="AF11" s="14" t="s">
        <v>1</v>
      </c>
      <c r="AG11" s="17" t="s">
        <v>10</v>
      </c>
      <c r="AH11" s="23" t="str">
        <f t="shared" si="4"/>
        <v xml:space="preserve"> </v>
      </c>
      <c r="AI11" s="12" t="s">
        <v>13</v>
      </c>
      <c r="AJ11" s="37" t="s">
        <v>10</v>
      </c>
      <c r="AK11" s="13" t="s">
        <v>10</v>
      </c>
      <c r="AL11" s="14" t="s">
        <v>1</v>
      </c>
      <c r="AM11" s="17" t="s">
        <v>10</v>
      </c>
      <c r="AN11" s="23" t="str">
        <f t="shared" si="5"/>
        <v xml:space="preserve"> </v>
      </c>
      <c r="AO11" s="24" t="s">
        <v>5</v>
      </c>
      <c r="AP11" s="41">
        <v>0.61299999999999999</v>
      </c>
      <c r="AQ11" s="70"/>
    </row>
    <row r="12" spans="3:43" ht="20.100000000000001" customHeight="1" x14ac:dyDescent="0.2">
      <c r="C12" s="77"/>
      <c r="D12" s="80"/>
      <c r="E12" s="61"/>
      <c r="F12" s="11"/>
      <c r="G12" s="27"/>
      <c r="H12" s="28"/>
      <c r="I12" s="10"/>
      <c r="J12" s="29"/>
      <c r="K12" s="87"/>
      <c r="L12" s="88"/>
      <c r="M12" s="88"/>
      <c r="N12" s="88"/>
      <c r="O12" s="88"/>
      <c r="P12" s="89"/>
      <c r="Q12" s="61"/>
      <c r="R12" s="11"/>
      <c r="S12" s="27"/>
      <c r="T12" s="28"/>
      <c r="U12" s="10"/>
      <c r="V12" s="29"/>
      <c r="W12" s="9" t="s">
        <v>2</v>
      </c>
      <c r="X12" s="11"/>
      <c r="Y12" s="27">
        <v>8</v>
      </c>
      <c r="Z12" s="28" t="s">
        <v>1</v>
      </c>
      <c r="AA12" s="10">
        <v>3</v>
      </c>
      <c r="AB12" s="29"/>
      <c r="AC12" s="9" t="s">
        <v>2</v>
      </c>
      <c r="AD12" s="11"/>
      <c r="AE12" s="27">
        <v>3</v>
      </c>
      <c r="AF12" s="28" t="s">
        <v>1</v>
      </c>
      <c r="AG12" s="10">
        <v>8</v>
      </c>
      <c r="AH12" s="29"/>
      <c r="AI12" s="9" t="s">
        <v>2</v>
      </c>
      <c r="AJ12" s="11"/>
      <c r="AK12" s="27">
        <v>8</v>
      </c>
      <c r="AL12" s="28" t="s">
        <v>1</v>
      </c>
      <c r="AM12" s="10">
        <v>1</v>
      </c>
      <c r="AN12" s="29"/>
      <c r="AO12" s="25">
        <f>SUM(P12,V12,AB12,AH12,AN12)</f>
        <v>0</v>
      </c>
      <c r="AP12" s="42" t="s">
        <v>42</v>
      </c>
      <c r="AQ12" s="70"/>
    </row>
    <row r="13" spans="3:43" ht="20.100000000000001" customHeight="1" x14ac:dyDescent="0.2">
      <c r="C13" s="75" t="s">
        <v>22</v>
      </c>
      <c r="D13" s="78" t="s">
        <v>54</v>
      </c>
      <c r="E13" s="6" t="str">
        <f>IF(G13&gt;I13,"○",IF(G13&lt;I13,"×"," "))</f>
        <v>×</v>
      </c>
      <c r="F13" s="15"/>
      <c r="G13" s="30">
        <v>0</v>
      </c>
      <c r="H13" s="31" t="s">
        <v>1</v>
      </c>
      <c r="I13" s="30">
        <v>2</v>
      </c>
      <c r="J13" s="32"/>
      <c r="K13" s="54"/>
      <c r="L13" s="55"/>
      <c r="M13" s="56"/>
      <c r="N13" s="57"/>
      <c r="O13" s="56"/>
      <c r="P13" s="58"/>
      <c r="Q13" s="81"/>
      <c r="R13" s="82"/>
      <c r="S13" s="82"/>
      <c r="T13" s="82"/>
      <c r="U13" s="82"/>
      <c r="V13" s="83"/>
      <c r="W13" s="54"/>
      <c r="X13" s="55"/>
      <c r="Y13" s="56"/>
      <c r="Z13" s="57"/>
      <c r="AA13" s="56"/>
      <c r="AB13" s="58"/>
      <c r="AC13" s="6" t="s">
        <v>10</v>
      </c>
      <c r="AD13" s="15"/>
      <c r="AE13" s="30">
        <v>0</v>
      </c>
      <c r="AF13" s="31" t="s">
        <v>1</v>
      </c>
      <c r="AG13" s="30">
        <v>2</v>
      </c>
      <c r="AH13" s="32"/>
      <c r="AI13" s="6" t="s">
        <v>10</v>
      </c>
      <c r="AJ13" s="15"/>
      <c r="AK13" s="30">
        <v>1</v>
      </c>
      <c r="AL13" s="31" t="s">
        <v>1</v>
      </c>
      <c r="AM13" s="30">
        <v>2</v>
      </c>
      <c r="AN13" s="32"/>
      <c r="AO13" s="38" t="s">
        <v>8</v>
      </c>
      <c r="AP13" s="44"/>
      <c r="AQ13" s="69">
        <v>6</v>
      </c>
    </row>
    <row r="14" spans="3:43" ht="20.100000000000001" customHeight="1" x14ac:dyDescent="0.2">
      <c r="C14" s="76"/>
      <c r="D14" s="79"/>
      <c r="E14" s="7" t="s">
        <v>36</v>
      </c>
      <c r="F14" s="35" t="str">
        <f>IF(G14&gt;I14,"○",IF(G14&lt;I14,"×"," "))</f>
        <v>×</v>
      </c>
      <c r="G14" s="18">
        <f>U4</f>
        <v>1</v>
      </c>
      <c r="H14" s="19" t="s">
        <v>1</v>
      </c>
      <c r="I14" s="20">
        <f>S4</f>
        <v>4</v>
      </c>
      <c r="J14" s="21" t="str">
        <f>IF(G14&lt;I14,"○",IF(G14&gt;I14,"×"," "))</f>
        <v>○</v>
      </c>
      <c r="K14" s="59"/>
      <c r="L14" s="50"/>
      <c r="M14" s="51"/>
      <c r="N14" s="52"/>
      <c r="O14" s="53"/>
      <c r="P14" s="60"/>
      <c r="Q14" s="84"/>
      <c r="R14" s="85"/>
      <c r="S14" s="85"/>
      <c r="T14" s="85"/>
      <c r="U14" s="85"/>
      <c r="V14" s="86"/>
      <c r="W14" s="59"/>
      <c r="X14" s="50"/>
      <c r="Y14" s="51"/>
      <c r="Z14" s="52"/>
      <c r="AA14" s="53"/>
      <c r="AB14" s="60"/>
      <c r="AC14" s="7" t="s">
        <v>11</v>
      </c>
      <c r="AD14" s="35" t="s">
        <v>10</v>
      </c>
      <c r="AE14" s="18">
        <v>0</v>
      </c>
      <c r="AF14" s="19" t="s">
        <v>1</v>
      </c>
      <c r="AG14" s="20">
        <v>4</v>
      </c>
      <c r="AH14" s="21" t="str">
        <f t="shared" ref="AH14:AH16" si="6">IF(AE14&lt;AG14,"○",IF(AE14&gt;AG14,"×"," "))</f>
        <v>○</v>
      </c>
      <c r="AI14" s="7" t="s">
        <v>11</v>
      </c>
      <c r="AJ14" s="35" t="s">
        <v>10</v>
      </c>
      <c r="AK14" s="18">
        <v>0</v>
      </c>
      <c r="AL14" s="19" t="s">
        <v>1</v>
      </c>
      <c r="AM14" s="20">
        <v>4</v>
      </c>
      <c r="AN14" s="21" t="str">
        <f t="shared" ref="AN14:AN16" si="7">IF(AK14&lt;AM14,"○",IF(AK14&gt;AM14,"×"," "))</f>
        <v>○</v>
      </c>
      <c r="AO14" s="33" t="s">
        <v>4</v>
      </c>
      <c r="AP14" s="39">
        <v>0</v>
      </c>
      <c r="AQ14" s="70"/>
    </row>
    <row r="15" spans="3:43" ht="20.100000000000001" customHeight="1" x14ac:dyDescent="0.2">
      <c r="C15" s="76"/>
      <c r="D15" s="79"/>
      <c r="E15" s="8" t="s">
        <v>37</v>
      </c>
      <c r="F15" s="36" t="str">
        <f>IF(G15&gt;I15,"○",IF(G15&lt;I15,"×"," "))</f>
        <v>×</v>
      </c>
      <c r="G15" s="5">
        <f t="shared" ref="G15:G16" si="8">U5</f>
        <v>3</v>
      </c>
      <c r="H15" s="4" t="s">
        <v>1</v>
      </c>
      <c r="I15" s="16">
        <f t="shared" ref="I15:I16" si="9">S5</f>
        <v>4</v>
      </c>
      <c r="J15" s="22" t="str">
        <f>IF(G15&lt;I15,"○",IF(G15&gt;I15,"×"," "))</f>
        <v>○</v>
      </c>
      <c r="K15" s="59"/>
      <c r="L15" s="50"/>
      <c r="M15" s="51"/>
      <c r="N15" s="52"/>
      <c r="O15" s="53"/>
      <c r="P15" s="60"/>
      <c r="Q15" s="84"/>
      <c r="R15" s="85"/>
      <c r="S15" s="85"/>
      <c r="T15" s="85"/>
      <c r="U15" s="85"/>
      <c r="V15" s="86"/>
      <c r="W15" s="59"/>
      <c r="X15" s="50"/>
      <c r="Y15" s="51"/>
      <c r="Z15" s="52"/>
      <c r="AA15" s="53"/>
      <c r="AB15" s="60"/>
      <c r="AC15" s="8" t="s">
        <v>12</v>
      </c>
      <c r="AD15" s="36" t="s">
        <v>10</v>
      </c>
      <c r="AE15" s="5">
        <v>0</v>
      </c>
      <c r="AF15" s="4" t="s">
        <v>1</v>
      </c>
      <c r="AG15" s="16">
        <v>4</v>
      </c>
      <c r="AH15" s="22" t="str">
        <f t="shared" si="6"/>
        <v>○</v>
      </c>
      <c r="AI15" s="8" t="s">
        <v>12</v>
      </c>
      <c r="AJ15" s="36" t="s">
        <v>10</v>
      </c>
      <c r="AK15" s="5">
        <v>4</v>
      </c>
      <c r="AL15" s="4" t="s">
        <v>1</v>
      </c>
      <c r="AM15" s="16">
        <v>1</v>
      </c>
      <c r="AN15" s="22" t="str">
        <f t="shared" si="7"/>
        <v>×</v>
      </c>
      <c r="AO15" s="34" t="s">
        <v>6</v>
      </c>
      <c r="AP15" s="40" t="s">
        <v>42</v>
      </c>
      <c r="AQ15" s="70"/>
    </row>
    <row r="16" spans="3:43" ht="20.100000000000001" customHeight="1" x14ac:dyDescent="0.2">
      <c r="C16" s="76"/>
      <c r="D16" s="79"/>
      <c r="E16" s="12" t="s">
        <v>38</v>
      </c>
      <c r="F16" s="37" t="str">
        <f>IF(G16&gt;I16,"○",IF(G16&lt;I16,"×"," "))</f>
        <v xml:space="preserve"> </v>
      </c>
      <c r="G16" s="13" t="str">
        <f t="shared" si="8"/>
        <v xml:space="preserve"> </v>
      </c>
      <c r="H16" s="14" t="s">
        <v>1</v>
      </c>
      <c r="I16" s="17" t="str">
        <f t="shared" si="9"/>
        <v xml:space="preserve"> </v>
      </c>
      <c r="J16" s="23" t="str">
        <f>IF(G16&lt;I16,"○",IF(G16&gt;I16,"×"," "))</f>
        <v xml:space="preserve"> </v>
      </c>
      <c r="K16" s="59"/>
      <c r="L16" s="50"/>
      <c r="M16" s="51"/>
      <c r="N16" s="52"/>
      <c r="O16" s="53"/>
      <c r="P16" s="60"/>
      <c r="Q16" s="84"/>
      <c r="R16" s="85"/>
      <c r="S16" s="85"/>
      <c r="T16" s="85"/>
      <c r="U16" s="85"/>
      <c r="V16" s="86"/>
      <c r="W16" s="59"/>
      <c r="X16" s="50"/>
      <c r="Y16" s="51"/>
      <c r="Z16" s="52"/>
      <c r="AA16" s="53"/>
      <c r="AB16" s="60"/>
      <c r="AC16" s="12" t="s">
        <v>13</v>
      </c>
      <c r="AD16" s="37" t="s">
        <v>10</v>
      </c>
      <c r="AE16" s="13" t="s">
        <v>10</v>
      </c>
      <c r="AF16" s="14" t="s">
        <v>1</v>
      </c>
      <c r="AG16" s="17" t="s">
        <v>10</v>
      </c>
      <c r="AH16" s="23" t="str">
        <f t="shared" si="6"/>
        <v xml:space="preserve"> </v>
      </c>
      <c r="AI16" s="12" t="s">
        <v>13</v>
      </c>
      <c r="AJ16" s="37" t="s">
        <v>10</v>
      </c>
      <c r="AK16" s="13" t="s">
        <v>10</v>
      </c>
      <c r="AL16" s="14" t="s">
        <v>1</v>
      </c>
      <c r="AM16" s="17" t="s">
        <v>72</v>
      </c>
      <c r="AN16" s="23" t="str">
        <f t="shared" si="7"/>
        <v>○</v>
      </c>
      <c r="AO16" s="24" t="s">
        <v>5</v>
      </c>
      <c r="AP16" s="41" t="s">
        <v>42</v>
      </c>
      <c r="AQ16" s="70"/>
    </row>
    <row r="17" spans="3:43" ht="20.100000000000001" customHeight="1" x14ac:dyDescent="0.2">
      <c r="C17" s="77"/>
      <c r="D17" s="80"/>
      <c r="E17" s="9" t="s">
        <v>2</v>
      </c>
      <c r="F17" s="11"/>
      <c r="G17" s="27">
        <v>4</v>
      </c>
      <c r="H17" s="28" t="s">
        <v>1</v>
      </c>
      <c r="I17" s="10">
        <v>8</v>
      </c>
      <c r="J17" s="29"/>
      <c r="K17" s="61"/>
      <c r="L17" s="11"/>
      <c r="M17" s="27"/>
      <c r="N17" s="28"/>
      <c r="O17" s="10"/>
      <c r="P17" s="29"/>
      <c r="Q17" s="87"/>
      <c r="R17" s="88"/>
      <c r="S17" s="88"/>
      <c r="T17" s="88"/>
      <c r="U17" s="88"/>
      <c r="V17" s="89"/>
      <c r="W17" s="61"/>
      <c r="X17" s="11"/>
      <c r="Y17" s="27"/>
      <c r="Z17" s="28"/>
      <c r="AA17" s="10"/>
      <c r="AB17" s="29"/>
      <c r="AC17" s="9" t="s">
        <v>2</v>
      </c>
      <c r="AD17" s="11"/>
      <c r="AE17" s="27">
        <v>0</v>
      </c>
      <c r="AF17" s="28" t="s">
        <v>1</v>
      </c>
      <c r="AG17" s="10">
        <v>8</v>
      </c>
      <c r="AH17" s="29"/>
      <c r="AI17" s="9" t="s">
        <v>2</v>
      </c>
      <c r="AJ17" s="11"/>
      <c r="AK17" s="27">
        <v>4</v>
      </c>
      <c r="AL17" s="28" t="s">
        <v>1</v>
      </c>
      <c r="AM17" s="10">
        <v>6</v>
      </c>
      <c r="AN17" s="29"/>
      <c r="AO17" s="25">
        <f>SUM(P17,V17,AB17,AH17,AN17)</f>
        <v>0</v>
      </c>
      <c r="AP17" s="42" t="s">
        <v>43</v>
      </c>
      <c r="AQ17" s="70"/>
    </row>
    <row r="18" spans="3:43" ht="20.100000000000001" customHeight="1" x14ac:dyDescent="0.2">
      <c r="C18" s="75" t="s">
        <v>23</v>
      </c>
      <c r="D18" s="96" t="s">
        <v>59</v>
      </c>
      <c r="E18" s="6" t="str">
        <f>IF(G18&gt;I18,"○",IF(G18&lt;I18,"×"," "))</f>
        <v>○</v>
      </c>
      <c r="F18" s="15"/>
      <c r="G18" s="30">
        <v>2</v>
      </c>
      <c r="H18" s="31" t="s">
        <v>1</v>
      </c>
      <c r="I18" s="30">
        <v>0</v>
      </c>
      <c r="J18" s="32"/>
      <c r="K18" s="6" t="str">
        <f>IF(M18&gt;O18,"○",IF(M18&lt;O18,"×"," "))</f>
        <v>×</v>
      </c>
      <c r="L18" s="15"/>
      <c r="M18" s="30">
        <v>0</v>
      </c>
      <c r="N18" s="31" t="s">
        <v>1</v>
      </c>
      <c r="O18" s="30">
        <v>2</v>
      </c>
      <c r="P18" s="32"/>
      <c r="Q18" s="54"/>
      <c r="R18" s="55"/>
      <c r="S18" s="56"/>
      <c r="T18" s="57"/>
      <c r="U18" s="56"/>
      <c r="V18" s="58"/>
      <c r="W18" s="81"/>
      <c r="X18" s="82"/>
      <c r="Y18" s="82"/>
      <c r="Z18" s="82"/>
      <c r="AA18" s="82"/>
      <c r="AB18" s="83"/>
      <c r="AC18" s="54"/>
      <c r="AD18" s="55"/>
      <c r="AE18" s="56"/>
      <c r="AF18" s="57"/>
      <c r="AG18" s="56"/>
      <c r="AH18" s="58"/>
      <c r="AI18" s="6" t="s">
        <v>10</v>
      </c>
      <c r="AJ18" s="15"/>
      <c r="AK18" s="30">
        <v>2</v>
      </c>
      <c r="AL18" s="31" t="s">
        <v>1</v>
      </c>
      <c r="AM18" s="30">
        <v>0</v>
      </c>
      <c r="AN18" s="32"/>
      <c r="AO18" s="38" t="s">
        <v>8</v>
      </c>
      <c r="AP18" s="44"/>
      <c r="AQ18" s="69">
        <v>2</v>
      </c>
    </row>
    <row r="19" spans="3:43" ht="20.100000000000001" customHeight="1" x14ac:dyDescent="0.2">
      <c r="C19" s="76"/>
      <c r="D19" s="97"/>
      <c r="E19" s="7" t="s">
        <v>36</v>
      </c>
      <c r="F19" s="35" t="str">
        <f>IF(G19&gt;I19,"○",IF(G19&lt;I19,"×"," "))</f>
        <v>○</v>
      </c>
      <c r="G19" s="18">
        <f>AA4</f>
        <v>4</v>
      </c>
      <c r="H19" s="19" t="s">
        <v>1</v>
      </c>
      <c r="I19" s="20">
        <f>Y4</f>
        <v>1</v>
      </c>
      <c r="J19" s="21" t="str">
        <f>IF(G19&lt;I19,"○",IF(G19&gt;I19,"×"," "))</f>
        <v>×</v>
      </c>
      <c r="K19" s="7" t="s">
        <v>36</v>
      </c>
      <c r="L19" s="35" t="str">
        <f>IF(M19&gt;O19,"○",IF(M19&lt;O19,"×"," "))</f>
        <v>×</v>
      </c>
      <c r="M19" s="18">
        <f>AA9</f>
        <v>3</v>
      </c>
      <c r="N19" s="19" t="s">
        <v>1</v>
      </c>
      <c r="O19" s="20">
        <f>Y9</f>
        <v>4</v>
      </c>
      <c r="P19" s="21" t="str">
        <f>IF(M19&lt;O19,"○",IF(M19&gt;O19,"×"," "))</f>
        <v>○</v>
      </c>
      <c r="Q19" s="59"/>
      <c r="R19" s="50"/>
      <c r="S19" s="51"/>
      <c r="T19" s="52"/>
      <c r="U19" s="53"/>
      <c r="V19" s="60"/>
      <c r="W19" s="84"/>
      <c r="X19" s="85"/>
      <c r="Y19" s="85"/>
      <c r="Z19" s="85"/>
      <c r="AA19" s="85"/>
      <c r="AB19" s="86"/>
      <c r="AC19" s="59"/>
      <c r="AD19" s="50"/>
      <c r="AE19" s="51"/>
      <c r="AF19" s="52"/>
      <c r="AG19" s="53"/>
      <c r="AH19" s="60"/>
      <c r="AI19" s="7" t="s">
        <v>11</v>
      </c>
      <c r="AJ19" s="35" t="s">
        <v>10</v>
      </c>
      <c r="AK19" s="18">
        <v>4</v>
      </c>
      <c r="AL19" s="19" t="s">
        <v>1</v>
      </c>
      <c r="AM19" s="20">
        <v>0</v>
      </c>
      <c r="AN19" s="21" t="str">
        <f t="shared" ref="AN19:AN21" si="10">IF(AK19&lt;AM19,"○",IF(AK19&gt;AM19,"×"," "))</f>
        <v>×</v>
      </c>
      <c r="AO19" s="33" t="s">
        <v>4</v>
      </c>
      <c r="AP19" s="39">
        <v>0.66700000000000004</v>
      </c>
      <c r="AQ19" s="70"/>
    </row>
    <row r="20" spans="3:43" ht="20.100000000000001" customHeight="1" x14ac:dyDescent="0.2">
      <c r="C20" s="76"/>
      <c r="D20" s="97"/>
      <c r="E20" s="8" t="s">
        <v>37</v>
      </c>
      <c r="F20" s="36" t="str">
        <f>IF(G20&gt;I20,"○",IF(G20&lt;I20,"×"," "))</f>
        <v>○</v>
      </c>
      <c r="G20" s="5">
        <f t="shared" ref="G20:G21" si="11">AA5</f>
        <v>4</v>
      </c>
      <c r="H20" s="4" t="s">
        <v>1</v>
      </c>
      <c r="I20" s="16">
        <f t="shared" ref="I20:I21" si="12">Y5</f>
        <v>0</v>
      </c>
      <c r="J20" s="22" t="str">
        <f>IF(G20&lt;I20,"○",IF(G20&gt;I20,"×"," "))</f>
        <v>×</v>
      </c>
      <c r="K20" s="8" t="s">
        <v>37</v>
      </c>
      <c r="L20" s="36" t="str">
        <f>IF(M20&gt;O20,"○",IF(M20&lt;O20,"×"," "))</f>
        <v>×</v>
      </c>
      <c r="M20" s="5">
        <f t="shared" ref="M20:M21" si="13">AA10</f>
        <v>0</v>
      </c>
      <c r="N20" s="4" t="s">
        <v>1</v>
      </c>
      <c r="O20" s="16">
        <f t="shared" ref="O20:O21" si="14">Y10</f>
        <v>4</v>
      </c>
      <c r="P20" s="22" t="str">
        <f>IF(M20&lt;O20,"○",IF(M20&gt;O20,"×"," "))</f>
        <v>○</v>
      </c>
      <c r="Q20" s="59"/>
      <c r="R20" s="50"/>
      <c r="S20" s="51"/>
      <c r="T20" s="52"/>
      <c r="U20" s="53"/>
      <c r="V20" s="60"/>
      <c r="W20" s="84"/>
      <c r="X20" s="85"/>
      <c r="Y20" s="85"/>
      <c r="Z20" s="85"/>
      <c r="AA20" s="85"/>
      <c r="AB20" s="86"/>
      <c r="AC20" s="59"/>
      <c r="AD20" s="50"/>
      <c r="AE20" s="51"/>
      <c r="AF20" s="52"/>
      <c r="AG20" s="53"/>
      <c r="AH20" s="60"/>
      <c r="AI20" s="8" t="s">
        <v>12</v>
      </c>
      <c r="AJ20" s="36" t="s">
        <v>10</v>
      </c>
      <c r="AK20" s="5">
        <v>4</v>
      </c>
      <c r="AL20" s="4" t="s">
        <v>1</v>
      </c>
      <c r="AM20" s="16">
        <v>1</v>
      </c>
      <c r="AN20" s="22" t="str">
        <f t="shared" si="10"/>
        <v>×</v>
      </c>
      <c r="AO20" s="34" t="s">
        <v>6</v>
      </c>
      <c r="AP20" s="40">
        <v>2</v>
      </c>
      <c r="AQ20" s="70"/>
    </row>
    <row r="21" spans="3:43" ht="20.100000000000001" customHeight="1" x14ac:dyDescent="0.2">
      <c r="C21" s="76"/>
      <c r="D21" s="97"/>
      <c r="E21" s="12" t="s">
        <v>38</v>
      </c>
      <c r="F21" s="37" t="str">
        <f>IF(G21&gt;I21,"○",IF(G21&lt;I21,"×"," "))</f>
        <v xml:space="preserve"> </v>
      </c>
      <c r="G21" s="13" t="str">
        <f t="shared" si="11"/>
        <v xml:space="preserve"> </v>
      </c>
      <c r="H21" s="14" t="s">
        <v>1</v>
      </c>
      <c r="I21" s="17" t="str">
        <f t="shared" si="12"/>
        <v xml:space="preserve"> </v>
      </c>
      <c r="J21" s="23" t="str">
        <f>IF(G21&lt;I21,"○",IF(G21&gt;I21,"×"," "))</f>
        <v xml:space="preserve"> </v>
      </c>
      <c r="K21" s="12" t="s">
        <v>38</v>
      </c>
      <c r="L21" s="37" t="str">
        <f>IF(M21&gt;O21,"○",IF(M21&lt;O21,"×"," "))</f>
        <v xml:space="preserve"> </v>
      </c>
      <c r="M21" s="13" t="str">
        <f t="shared" si="13"/>
        <v xml:space="preserve"> </v>
      </c>
      <c r="N21" s="14" t="s">
        <v>1</v>
      </c>
      <c r="O21" s="17" t="str">
        <f t="shared" si="14"/>
        <v xml:space="preserve"> </v>
      </c>
      <c r="P21" s="23" t="str">
        <f>IF(M21&lt;O21,"○",IF(M21&gt;O21,"×"," "))</f>
        <v xml:space="preserve"> </v>
      </c>
      <c r="Q21" s="59"/>
      <c r="R21" s="50"/>
      <c r="S21" s="51"/>
      <c r="T21" s="52"/>
      <c r="U21" s="53"/>
      <c r="V21" s="60"/>
      <c r="W21" s="84"/>
      <c r="X21" s="85"/>
      <c r="Y21" s="85"/>
      <c r="Z21" s="85"/>
      <c r="AA21" s="85"/>
      <c r="AB21" s="86"/>
      <c r="AC21" s="59"/>
      <c r="AD21" s="50"/>
      <c r="AE21" s="51"/>
      <c r="AF21" s="52"/>
      <c r="AG21" s="53"/>
      <c r="AH21" s="60"/>
      <c r="AI21" s="12" t="s">
        <v>13</v>
      </c>
      <c r="AJ21" s="37" t="s">
        <v>10</v>
      </c>
      <c r="AK21" s="13" t="s">
        <v>10</v>
      </c>
      <c r="AL21" s="14" t="s">
        <v>1</v>
      </c>
      <c r="AM21" s="17" t="s">
        <v>10</v>
      </c>
      <c r="AN21" s="23" t="str">
        <f t="shared" si="10"/>
        <v xml:space="preserve"> </v>
      </c>
      <c r="AO21" s="24" t="s">
        <v>5</v>
      </c>
      <c r="AP21" s="41">
        <v>0.65500000000000003</v>
      </c>
      <c r="AQ21" s="70"/>
    </row>
    <row r="22" spans="3:43" ht="20.100000000000001" customHeight="1" x14ac:dyDescent="0.2">
      <c r="C22" s="77"/>
      <c r="D22" s="98"/>
      <c r="E22" s="9" t="s">
        <v>2</v>
      </c>
      <c r="F22" s="11"/>
      <c r="G22" s="27">
        <v>8</v>
      </c>
      <c r="H22" s="28" t="s">
        <v>1</v>
      </c>
      <c r="I22" s="10">
        <v>1</v>
      </c>
      <c r="J22" s="29"/>
      <c r="K22" s="9" t="s">
        <v>2</v>
      </c>
      <c r="L22" s="11"/>
      <c r="M22" s="27">
        <v>3</v>
      </c>
      <c r="N22" s="28" t="s">
        <v>1</v>
      </c>
      <c r="O22" s="10">
        <v>8</v>
      </c>
      <c r="P22" s="29"/>
      <c r="Q22" s="61"/>
      <c r="R22" s="11"/>
      <c r="S22" s="27"/>
      <c r="T22" s="28"/>
      <c r="U22" s="10"/>
      <c r="V22" s="29"/>
      <c r="W22" s="87"/>
      <c r="X22" s="88"/>
      <c r="Y22" s="88"/>
      <c r="Z22" s="88"/>
      <c r="AA22" s="88"/>
      <c r="AB22" s="89"/>
      <c r="AC22" s="61"/>
      <c r="AD22" s="11"/>
      <c r="AE22" s="27"/>
      <c r="AF22" s="28"/>
      <c r="AG22" s="10"/>
      <c r="AH22" s="29"/>
      <c r="AI22" s="9" t="s">
        <v>2</v>
      </c>
      <c r="AJ22" s="11"/>
      <c r="AK22" s="27">
        <v>8</v>
      </c>
      <c r="AL22" s="28" t="s">
        <v>1</v>
      </c>
      <c r="AM22" s="10">
        <v>1</v>
      </c>
      <c r="AN22" s="29"/>
      <c r="AO22" s="25">
        <f>SUM(P22,V22,AB22,AH22,AN22)</f>
        <v>0</v>
      </c>
      <c r="AP22" s="42" t="s">
        <v>42</v>
      </c>
      <c r="AQ22" s="70"/>
    </row>
    <row r="23" spans="3:43" ht="20.100000000000001" customHeight="1" x14ac:dyDescent="0.2">
      <c r="C23" s="75" t="s">
        <v>24</v>
      </c>
      <c r="D23" s="78" t="s">
        <v>60</v>
      </c>
      <c r="E23" s="6" t="str">
        <f>IF(G23&gt;I23,"○",IF(G23&lt;I23,"×"," "))</f>
        <v>○</v>
      </c>
      <c r="F23" s="15"/>
      <c r="G23" s="30">
        <v>2</v>
      </c>
      <c r="H23" s="31" t="s">
        <v>1</v>
      </c>
      <c r="I23" s="30">
        <v>0</v>
      </c>
      <c r="J23" s="32"/>
      <c r="K23" s="6" t="s">
        <v>35</v>
      </c>
      <c r="L23" s="15"/>
      <c r="M23" s="30">
        <v>2</v>
      </c>
      <c r="N23" s="31" t="s">
        <v>1</v>
      </c>
      <c r="O23" s="30">
        <v>0</v>
      </c>
      <c r="P23" s="32"/>
      <c r="Q23" s="6" t="str">
        <f>IF(S23&gt;U23,"○",IF(S23&lt;U23,"×"," "))</f>
        <v>○</v>
      </c>
      <c r="R23" s="15"/>
      <c r="S23" s="30">
        <v>2</v>
      </c>
      <c r="T23" s="31" t="s">
        <v>1</v>
      </c>
      <c r="U23" s="30">
        <v>0</v>
      </c>
      <c r="V23" s="32"/>
      <c r="W23" s="54"/>
      <c r="X23" s="55"/>
      <c r="Y23" s="56"/>
      <c r="Z23" s="57"/>
      <c r="AA23" s="56"/>
      <c r="AB23" s="58"/>
      <c r="AC23" s="81"/>
      <c r="AD23" s="82"/>
      <c r="AE23" s="82"/>
      <c r="AF23" s="82"/>
      <c r="AG23" s="82"/>
      <c r="AH23" s="83"/>
      <c r="AI23" s="54"/>
      <c r="AJ23" s="55"/>
      <c r="AK23" s="56"/>
      <c r="AL23" s="57"/>
      <c r="AM23" s="56"/>
      <c r="AN23" s="58"/>
      <c r="AO23" s="38" t="s">
        <v>8</v>
      </c>
      <c r="AP23" s="44"/>
      <c r="AQ23" s="69">
        <v>1</v>
      </c>
    </row>
    <row r="24" spans="3:43" ht="20.100000000000001" customHeight="1" x14ac:dyDescent="0.2">
      <c r="C24" s="76"/>
      <c r="D24" s="79"/>
      <c r="E24" s="7" t="s">
        <v>36</v>
      </c>
      <c r="F24" s="35" t="str">
        <f>IF(G24&gt;I24,"○",IF(G24&lt;I24,"×"," "))</f>
        <v>○</v>
      </c>
      <c r="G24" s="18">
        <f>AG4</f>
        <v>4</v>
      </c>
      <c r="H24" s="19" t="s">
        <v>1</v>
      </c>
      <c r="I24" s="20">
        <f>AE4</f>
        <v>2</v>
      </c>
      <c r="J24" s="21" t="str">
        <f>IF(G24&lt;I24,"○",IF(G24&gt;I24,"×"," "))</f>
        <v>×</v>
      </c>
      <c r="K24" s="7" t="s">
        <v>36</v>
      </c>
      <c r="L24" s="35" t="str">
        <f>IF(M24&gt;O24,"○",IF(M24&lt;O24,"×"," "))</f>
        <v>○</v>
      </c>
      <c r="M24" s="18">
        <f>AG9</f>
        <v>4</v>
      </c>
      <c r="N24" s="19" t="s">
        <v>1</v>
      </c>
      <c r="O24" s="20">
        <f>AE9</f>
        <v>1</v>
      </c>
      <c r="P24" s="21" t="str">
        <f>IF(M24&lt;O24,"○",IF(M24&gt;O24,"×"," "))</f>
        <v>×</v>
      </c>
      <c r="Q24" s="7" t="s">
        <v>36</v>
      </c>
      <c r="R24" s="35" t="str">
        <f>IF(S24&gt;U24,"○",IF(S24&lt;U24,"×"," "))</f>
        <v>○</v>
      </c>
      <c r="S24" s="18">
        <f>AG14</f>
        <v>4</v>
      </c>
      <c r="T24" s="19" t="s">
        <v>1</v>
      </c>
      <c r="U24" s="20">
        <f>AE14</f>
        <v>0</v>
      </c>
      <c r="V24" s="21" t="str">
        <f>IF(S24&lt;U24,"○",IF(S24&gt;U24,"×"," "))</f>
        <v>×</v>
      </c>
      <c r="W24" s="59"/>
      <c r="X24" s="50"/>
      <c r="Y24" s="51"/>
      <c r="Z24" s="52"/>
      <c r="AA24" s="53"/>
      <c r="AB24" s="60"/>
      <c r="AC24" s="84"/>
      <c r="AD24" s="85"/>
      <c r="AE24" s="85"/>
      <c r="AF24" s="85"/>
      <c r="AG24" s="85"/>
      <c r="AH24" s="86"/>
      <c r="AI24" s="59"/>
      <c r="AJ24" s="50"/>
      <c r="AK24" s="51"/>
      <c r="AL24" s="52"/>
      <c r="AM24" s="53"/>
      <c r="AN24" s="60"/>
      <c r="AO24" s="33" t="s">
        <v>4</v>
      </c>
      <c r="AP24" s="39">
        <v>1</v>
      </c>
      <c r="AQ24" s="70"/>
    </row>
    <row r="25" spans="3:43" ht="20.100000000000001" customHeight="1" x14ac:dyDescent="0.2">
      <c r="C25" s="76"/>
      <c r="D25" s="79"/>
      <c r="E25" s="8" t="s">
        <v>37</v>
      </c>
      <c r="F25" s="36" t="str">
        <f>IF(G25&gt;I25,"○",IF(G25&lt;I25,"×"," "))</f>
        <v>○</v>
      </c>
      <c r="G25" s="5">
        <f t="shared" ref="G25:G26" si="15">AG5</f>
        <v>4</v>
      </c>
      <c r="H25" s="4" t="s">
        <v>1</v>
      </c>
      <c r="I25" s="16">
        <f t="shared" ref="I25:I26" si="16">AE5</f>
        <v>0</v>
      </c>
      <c r="J25" s="22" t="str">
        <f>IF(G25&lt;I25,"○",IF(G25&gt;I25,"×"," "))</f>
        <v>×</v>
      </c>
      <c r="K25" s="8" t="s">
        <v>37</v>
      </c>
      <c r="L25" s="36" t="str">
        <f>IF(M25&gt;O25,"○",IF(M25&lt;O25,"×"," "))</f>
        <v>○</v>
      </c>
      <c r="M25" s="5">
        <f t="shared" ref="M25:M26" si="17">AG10</f>
        <v>4</v>
      </c>
      <c r="N25" s="4" t="s">
        <v>1</v>
      </c>
      <c r="O25" s="16">
        <f t="shared" ref="O25:O26" si="18">AE10</f>
        <v>2</v>
      </c>
      <c r="P25" s="22" t="str">
        <f>IF(M25&lt;O25,"○",IF(M25&gt;O25,"×"," "))</f>
        <v>×</v>
      </c>
      <c r="Q25" s="8" t="s">
        <v>37</v>
      </c>
      <c r="R25" s="36" t="str">
        <f>IF(S25&gt;U25,"○",IF(S25&lt;U25,"×"," "))</f>
        <v>○</v>
      </c>
      <c r="S25" s="5">
        <f t="shared" ref="S25:S26" si="19">AG15</f>
        <v>4</v>
      </c>
      <c r="T25" s="4" t="s">
        <v>1</v>
      </c>
      <c r="U25" s="16">
        <f t="shared" ref="U25:U26" si="20">AE15</f>
        <v>0</v>
      </c>
      <c r="V25" s="22" t="str">
        <f>IF(S25&lt;U25,"○",IF(S25&gt;U25,"×"," "))</f>
        <v>×</v>
      </c>
      <c r="W25" s="59"/>
      <c r="X25" s="50"/>
      <c r="Y25" s="51"/>
      <c r="Z25" s="52"/>
      <c r="AA25" s="53"/>
      <c r="AB25" s="60"/>
      <c r="AC25" s="84"/>
      <c r="AD25" s="85"/>
      <c r="AE25" s="85"/>
      <c r="AF25" s="85"/>
      <c r="AG25" s="85"/>
      <c r="AH25" s="86"/>
      <c r="AI25" s="59"/>
      <c r="AJ25" s="50"/>
      <c r="AK25" s="51"/>
      <c r="AL25" s="52"/>
      <c r="AM25" s="53"/>
      <c r="AN25" s="60"/>
      <c r="AO25" s="34" t="s">
        <v>6</v>
      </c>
      <c r="AP25" s="40">
        <v>3</v>
      </c>
      <c r="AQ25" s="70"/>
    </row>
    <row r="26" spans="3:43" ht="20.100000000000001" customHeight="1" x14ac:dyDescent="0.2">
      <c r="C26" s="76"/>
      <c r="D26" s="79"/>
      <c r="E26" s="12" t="s">
        <v>38</v>
      </c>
      <c r="F26" s="37" t="str">
        <f>IF(G26&gt;I26,"○",IF(G26&lt;I26,"×"," "))</f>
        <v xml:space="preserve"> </v>
      </c>
      <c r="G26" s="13" t="str">
        <f t="shared" si="15"/>
        <v xml:space="preserve"> </v>
      </c>
      <c r="H26" s="14" t="s">
        <v>1</v>
      </c>
      <c r="I26" s="17" t="str">
        <f t="shared" si="16"/>
        <v xml:space="preserve"> </v>
      </c>
      <c r="J26" s="23" t="str">
        <f>IF(G26&lt;I26,"○",IF(G26&gt;I26,"×"," "))</f>
        <v xml:space="preserve"> </v>
      </c>
      <c r="K26" s="12" t="s">
        <v>38</v>
      </c>
      <c r="L26" s="37" t="str">
        <f>IF(M26&gt;O26,"○",IF(M26&lt;O26,"×"," "))</f>
        <v xml:space="preserve"> </v>
      </c>
      <c r="M26" s="13" t="str">
        <f t="shared" si="17"/>
        <v xml:space="preserve"> </v>
      </c>
      <c r="N26" s="14" t="s">
        <v>1</v>
      </c>
      <c r="O26" s="17" t="str">
        <f t="shared" si="18"/>
        <v xml:space="preserve"> </v>
      </c>
      <c r="P26" s="23" t="str">
        <f>IF(M26&lt;O26,"○",IF(M26&gt;O26,"×"," "))</f>
        <v xml:space="preserve"> </v>
      </c>
      <c r="Q26" s="12" t="s">
        <v>38</v>
      </c>
      <c r="R26" s="37" t="str">
        <f>IF(S26&gt;U26,"○",IF(S26&lt;U26,"×"," "))</f>
        <v xml:space="preserve"> </v>
      </c>
      <c r="S26" s="13" t="str">
        <f t="shared" si="19"/>
        <v xml:space="preserve"> </v>
      </c>
      <c r="T26" s="14" t="s">
        <v>1</v>
      </c>
      <c r="U26" s="17" t="str">
        <f t="shared" si="20"/>
        <v xml:space="preserve"> </v>
      </c>
      <c r="V26" s="23" t="str">
        <f>IF(S26&lt;U26,"○",IF(S26&gt;U26,"×"," "))</f>
        <v xml:space="preserve"> </v>
      </c>
      <c r="W26" s="59"/>
      <c r="X26" s="50"/>
      <c r="Y26" s="51"/>
      <c r="Z26" s="52"/>
      <c r="AA26" s="53"/>
      <c r="AB26" s="60"/>
      <c r="AC26" s="84"/>
      <c r="AD26" s="85"/>
      <c r="AE26" s="85"/>
      <c r="AF26" s="85"/>
      <c r="AG26" s="85"/>
      <c r="AH26" s="86"/>
      <c r="AI26" s="59"/>
      <c r="AJ26" s="50"/>
      <c r="AK26" s="51"/>
      <c r="AL26" s="52"/>
      <c r="AM26" s="53"/>
      <c r="AN26" s="60"/>
      <c r="AO26" s="24" t="s">
        <v>5</v>
      </c>
      <c r="AP26" s="41" t="s">
        <v>42</v>
      </c>
      <c r="AQ26" s="70"/>
    </row>
    <row r="27" spans="3:43" ht="20.100000000000001" customHeight="1" x14ac:dyDescent="0.2">
      <c r="C27" s="77"/>
      <c r="D27" s="80"/>
      <c r="E27" s="9" t="s">
        <v>2</v>
      </c>
      <c r="F27" s="11"/>
      <c r="G27" s="27">
        <v>8</v>
      </c>
      <c r="H27" s="28" t="s">
        <v>1</v>
      </c>
      <c r="I27" s="10">
        <v>2</v>
      </c>
      <c r="J27" s="29"/>
      <c r="K27" s="9" t="s">
        <v>2</v>
      </c>
      <c r="L27" s="11"/>
      <c r="M27" s="27">
        <v>8</v>
      </c>
      <c r="N27" s="28" t="s">
        <v>1</v>
      </c>
      <c r="O27" s="10">
        <v>3</v>
      </c>
      <c r="P27" s="29"/>
      <c r="Q27" s="9" t="s">
        <v>2</v>
      </c>
      <c r="R27" s="11"/>
      <c r="S27" s="27">
        <v>8</v>
      </c>
      <c r="T27" s="28" t="s">
        <v>1</v>
      </c>
      <c r="U27" s="10">
        <v>0</v>
      </c>
      <c r="V27" s="29"/>
      <c r="W27" s="61"/>
      <c r="X27" s="11"/>
      <c r="Y27" s="27"/>
      <c r="Z27" s="28"/>
      <c r="AA27" s="10"/>
      <c r="AB27" s="29"/>
      <c r="AC27" s="87"/>
      <c r="AD27" s="88"/>
      <c r="AE27" s="88"/>
      <c r="AF27" s="88"/>
      <c r="AG27" s="88"/>
      <c r="AH27" s="89"/>
      <c r="AI27" s="61"/>
      <c r="AJ27" s="11"/>
      <c r="AK27" s="27"/>
      <c r="AL27" s="28"/>
      <c r="AM27" s="10"/>
      <c r="AN27" s="29"/>
      <c r="AO27" s="26">
        <f>SUM(P27,V27,AB27,AH27,AN27)</f>
        <v>0</v>
      </c>
      <c r="AP27" s="43" t="s">
        <v>42</v>
      </c>
      <c r="AQ27" s="71"/>
    </row>
    <row r="28" spans="3:43" ht="20.100000000000001" customHeight="1" x14ac:dyDescent="0.2">
      <c r="C28" s="75" t="s">
        <v>25</v>
      </c>
      <c r="D28" s="78" t="s">
        <v>27</v>
      </c>
      <c r="E28" s="54"/>
      <c r="F28" s="55"/>
      <c r="G28" s="56"/>
      <c r="H28" s="57"/>
      <c r="I28" s="56"/>
      <c r="J28" s="58"/>
      <c r="K28" s="6" t="str">
        <f>IF(M28&gt;O28,"○",IF(M28&lt;O28,"×"," "))</f>
        <v>×</v>
      </c>
      <c r="L28" s="15"/>
      <c r="M28" s="30">
        <v>0</v>
      </c>
      <c r="N28" s="31" t="s">
        <v>1</v>
      </c>
      <c r="O28" s="30">
        <v>2</v>
      </c>
      <c r="P28" s="32"/>
      <c r="Q28" s="6" t="str">
        <f>IF(S28&gt;U28,"○",IF(S28&lt;U28,"×"," "))</f>
        <v>○</v>
      </c>
      <c r="R28" s="15"/>
      <c r="S28" s="30">
        <v>2</v>
      </c>
      <c r="T28" s="31" t="s">
        <v>1</v>
      </c>
      <c r="U28" s="30">
        <v>1</v>
      </c>
      <c r="V28" s="32"/>
      <c r="W28" s="6" t="str">
        <f>IF(Y28&gt;AA28,"○",IF(Y28&lt;AA28,"×"," "))</f>
        <v>×</v>
      </c>
      <c r="X28" s="15"/>
      <c r="Y28" s="30">
        <v>0</v>
      </c>
      <c r="Z28" s="31" t="s">
        <v>1</v>
      </c>
      <c r="AA28" s="30">
        <v>2</v>
      </c>
      <c r="AB28" s="32"/>
      <c r="AC28" s="54"/>
      <c r="AD28" s="55"/>
      <c r="AE28" s="56"/>
      <c r="AF28" s="57"/>
      <c r="AG28" s="56"/>
      <c r="AH28" s="58"/>
      <c r="AI28" s="81"/>
      <c r="AJ28" s="82"/>
      <c r="AK28" s="82"/>
      <c r="AL28" s="82"/>
      <c r="AM28" s="82"/>
      <c r="AN28" s="83"/>
      <c r="AO28" s="38" t="s">
        <v>8</v>
      </c>
      <c r="AP28" s="44"/>
      <c r="AQ28" s="69">
        <v>5</v>
      </c>
    </row>
    <row r="29" spans="3:43" ht="20.100000000000001" customHeight="1" x14ac:dyDescent="0.2">
      <c r="C29" s="76"/>
      <c r="D29" s="79"/>
      <c r="E29" s="59"/>
      <c r="F29" s="50"/>
      <c r="G29" s="51"/>
      <c r="H29" s="52"/>
      <c r="I29" s="53"/>
      <c r="J29" s="60"/>
      <c r="K29" s="7" t="s">
        <v>36</v>
      </c>
      <c r="L29" s="35" t="str">
        <f>IF(M29&gt;O29,"○",IF(M29&lt;O29,"×"," "))</f>
        <v>×</v>
      </c>
      <c r="M29" s="18">
        <v>1</v>
      </c>
      <c r="N29" s="19" t="s">
        <v>1</v>
      </c>
      <c r="O29" s="20">
        <v>4</v>
      </c>
      <c r="P29" s="21" t="str">
        <f>IF(M29&lt;O29,"○",IF(M29&gt;O29,"×"," "))</f>
        <v>○</v>
      </c>
      <c r="Q29" s="7" t="s">
        <v>36</v>
      </c>
      <c r="R29" s="35" t="str">
        <f>IF(S29&gt;U29,"○",IF(S29&lt;U29,"×"," "))</f>
        <v>○</v>
      </c>
      <c r="S29" s="18">
        <v>4</v>
      </c>
      <c r="T29" s="19" t="s">
        <v>1</v>
      </c>
      <c r="U29" s="20">
        <v>0</v>
      </c>
      <c r="V29" s="21" t="str">
        <f>IF(S29&lt;U29,"○",IF(S29&gt;U29,"×"," "))</f>
        <v>×</v>
      </c>
      <c r="W29" s="7" t="s">
        <v>36</v>
      </c>
      <c r="X29" s="35" t="str">
        <f>IF(Y29&gt;AA29,"○",IF(Y29&lt;AA29,"×"," "))</f>
        <v>×</v>
      </c>
      <c r="Y29" s="18">
        <v>0</v>
      </c>
      <c r="Z29" s="19" t="s">
        <v>1</v>
      </c>
      <c r="AA29" s="20">
        <v>4</v>
      </c>
      <c r="AB29" s="21" t="str">
        <f>IF(Y29&lt;AA29,"○",IF(Y29&gt;AA29,"×"," "))</f>
        <v>○</v>
      </c>
      <c r="AC29" s="59"/>
      <c r="AD29" s="50"/>
      <c r="AE29" s="51"/>
      <c r="AF29" s="52"/>
      <c r="AG29" s="53"/>
      <c r="AH29" s="60"/>
      <c r="AI29" s="84"/>
      <c r="AJ29" s="85"/>
      <c r="AK29" s="85"/>
      <c r="AL29" s="85"/>
      <c r="AM29" s="85"/>
      <c r="AN29" s="86"/>
      <c r="AO29" s="33" t="s">
        <v>4</v>
      </c>
      <c r="AP29" s="39">
        <v>0.28499999999999998</v>
      </c>
      <c r="AQ29" s="70"/>
    </row>
    <row r="30" spans="3:43" ht="20.100000000000001" customHeight="1" x14ac:dyDescent="0.2">
      <c r="C30" s="76"/>
      <c r="D30" s="79"/>
      <c r="E30" s="59"/>
      <c r="F30" s="50"/>
      <c r="G30" s="51"/>
      <c r="H30" s="52"/>
      <c r="I30" s="53"/>
      <c r="J30" s="60"/>
      <c r="K30" s="8" t="s">
        <v>37</v>
      </c>
      <c r="L30" s="36" t="str">
        <f>IF(M30&gt;O30,"○",IF(M30&lt;O30,"×"," "))</f>
        <v>×</v>
      </c>
      <c r="M30" s="5">
        <v>0</v>
      </c>
      <c r="N30" s="4" t="s">
        <v>1</v>
      </c>
      <c r="O30" s="16">
        <v>4</v>
      </c>
      <c r="P30" s="22" t="str">
        <f>IF(M30&lt;O30,"○",IF(M30&gt;O30,"×"," "))</f>
        <v>○</v>
      </c>
      <c r="Q30" s="8" t="s">
        <v>37</v>
      </c>
      <c r="R30" s="36" t="str">
        <f>IF(S30&gt;U30,"○",IF(S30&lt;U30,"×"," "))</f>
        <v>×</v>
      </c>
      <c r="S30" s="5">
        <v>1</v>
      </c>
      <c r="T30" s="4" t="s">
        <v>1</v>
      </c>
      <c r="U30" s="16">
        <v>4</v>
      </c>
      <c r="V30" s="22" t="str">
        <f>IF(S30&lt;U30,"○",IF(S30&gt;U30,"×"," "))</f>
        <v>○</v>
      </c>
      <c r="W30" s="8" t="s">
        <v>37</v>
      </c>
      <c r="X30" s="36" t="str">
        <f>IF(Y30&gt;AA30,"○",IF(Y30&lt;AA30,"×"," "))</f>
        <v>×</v>
      </c>
      <c r="Y30" s="5">
        <v>1</v>
      </c>
      <c r="Z30" s="4" t="s">
        <v>1</v>
      </c>
      <c r="AA30" s="16">
        <v>4</v>
      </c>
      <c r="AB30" s="22" t="str">
        <f>IF(Y30&lt;AA30,"○",IF(Y30&gt;AA30,"×"," "))</f>
        <v>○</v>
      </c>
      <c r="AC30" s="59"/>
      <c r="AD30" s="50"/>
      <c r="AE30" s="51"/>
      <c r="AF30" s="52"/>
      <c r="AG30" s="53"/>
      <c r="AH30" s="60"/>
      <c r="AI30" s="84"/>
      <c r="AJ30" s="85"/>
      <c r="AK30" s="85"/>
      <c r="AL30" s="85"/>
      <c r="AM30" s="85"/>
      <c r="AN30" s="86"/>
      <c r="AO30" s="34" t="s">
        <v>6</v>
      </c>
      <c r="AP30" s="40">
        <v>1</v>
      </c>
      <c r="AQ30" s="70"/>
    </row>
    <row r="31" spans="3:43" ht="20.100000000000001" customHeight="1" x14ac:dyDescent="0.2">
      <c r="C31" s="76"/>
      <c r="D31" s="79"/>
      <c r="E31" s="59"/>
      <c r="F31" s="50"/>
      <c r="G31" s="51"/>
      <c r="H31" s="52"/>
      <c r="I31" s="53"/>
      <c r="J31" s="60"/>
      <c r="K31" s="12" t="s">
        <v>38</v>
      </c>
      <c r="L31" s="37" t="str">
        <f>IF(M31&gt;O31,"○",IF(M31&lt;O31,"×"," "))</f>
        <v xml:space="preserve"> </v>
      </c>
      <c r="M31" s="13" t="str">
        <f t="shared" ref="M31" si="21">AG16</f>
        <v xml:space="preserve"> </v>
      </c>
      <c r="N31" s="14" t="s">
        <v>1</v>
      </c>
      <c r="O31" s="17" t="str">
        <f t="shared" ref="O31" si="22">AE16</f>
        <v xml:space="preserve"> </v>
      </c>
      <c r="P31" s="23" t="str">
        <f>IF(M31&lt;O31,"○",IF(M31&gt;O31,"×"," "))</f>
        <v xml:space="preserve"> </v>
      </c>
      <c r="Q31" s="12" t="s">
        <v>38</v>
      </c>
      <c r="R31" s="37" t="str">
        <f>IF(S31&gt;U31,"○",IF(S31&lt;U31,"×"," "))</f>
        <v>○</v>
      </c>
      <c r="S31" s="17" t="s">
        <v>73</v>
      </c>
      <c r="T31" s="14" t="s">
        <v>1</v>
      </c>
      <c r="U31" s="17" t="s">
        <v>41</v>
      </c>
      <c r="V31" s="23" t="str">
        <f>IF(S31&lt;U31,"○",IF(S31&gt;U31,"×"," "))</f>
        <v>×</v>
      </c>
      <c r="W31" s="12" t="s">
        <v>38</v>
      </c>
      <c r="X31" s="37" t="str">
        <f>IF(Y31&gt;AA31,"○",IF(Y31&lt;AA31,"×"," "))</f>
        <v xml:space="preserve"> </v>
      </c>
      <c r="Y31" s="13" t="s">
        <v>39</v>
      </c>
      <c r="Z31" s="14" t="s">
        <v>1</v>
      </c>
      <c r="AA31" s="17" t="s">
        <v>40</v>
      </c>
      <c r="AB31" s="23" t="str">
        <f>IF(Y31&lt;AA31,"○",IF(Y31&gt;AA31,"×"," "))</f>
        <v xml:space="preserve"> </v>
      </c>
      <c r="AC31" s="59"/>
      <c r="AD31" s="50"/>
      <c r="AE31" s="51"/>
      <c r="AF31" s="52"/>
      <c r="AG31" s="53"/>
      <c r="AH31" s="60"/>
      <c r="AI31" s="84"/>
      <c r="AJ31" s="85"/>
      <c r="AK31" s="85"/>
      <c r="AL31" s="85"/>
      <c r="AM31" s="85"/>
      <c r="AN31" s="86"/>
      <c r="AO31" s="24" t="s">
        <v>5</v>
      </c>
      <c r="AP31" s="41">
        <v>0.28599999999999998</v>
      </c>
      <c r="AQ31" s="70"/>
    </row>
    <row r="32" spans="3:43" ht="20.100000000000001" customHeight="1" x14ac:dyDescent="0.2">
      <c r="C32" s="77"/>
      <c r="D32" s="80"/>
      <c r="E32" s="61"/>
      <c r="F32" s="11"/>
      <c r="G32" s="27"/>
      <c r="H32" s="28"/>
      <c r="I32" s="10"/>
      <c r="J32" s="29"/>
      <c r="K32" s="9" t="s">
        <v>2</v>
      </c>
      <c r="L32" s="11"/>
      <c r="M32" s="27">
        <v>1</v>
      </c>
      <c r="N32" s="28" t="s">
        <v>1</v>
      </c>
      <c r="O32" s="10">
        <v>8</v>
      </c>
      <c r="P32" s="29"/>
      <c r="Q32" s="9" t="s">
        <v>2</v>
      </c>
      <c r="R32" s="11"/>
      <c r="S32" s="27">
        <v>6</v>
      </c>
      <c r="T32" s="28" t="s">
        <v>1</v>
      </c>
      <c r="U32" s="10">
        <v>4</v>
      </c>
      <c r="V32" s="29"/>
      <c r="W32" s="9" t="s">
        <v>2</v>
      </c>
      <c r="X32" s="11"/>
      <c r="Y32" s="27">
        <v>1</v>
      </c>
      <c r="Z32" s="28" t="s">
        <v>1</v>
      </c>
      <c r="AA32" s="10">
        <v>8</v>
      </c>
      <c r="AB32" s="29"/>
      <c r="AC32" s="61"/>
      <c r="AD32" s="11"/>
      <c r="AE32" s="27"/>
      <c r="AF32" s="28"/>
      <c r="AG32" s="10"/>
      <c r="AH32" s="29"/>
      <c r="AI32" s="87"/>
      <c r="AJ32" s="88"/>
      <c r="AK32" s="88"/>
      <c r="AL32" s="88"/>
      <c r="AM32" s="88"/>
      <c r="AN32" s="89"/>
      <c r="AO32" s="26">
        <f>SUM(P32,V32,AB32,AH32,AN32)</f>
        <v>0</v>
      </c>
      <c r="AP32" s="43" t="s">
        <v>42</v>
      </c>
      <c r="AQ32" s="71"/>
    </row>
    <row r="33" spans="2:3" ht="20.100000000000001" customHeight="1" x14ac:dyDescent="0.2">
      <c r="B33" s="2" t="s">
        <v>30</v>
      </c>
    </row>
    <row r="34" spans="2:3" ht="20.100000000000001" customHeight="1" x14ac:dyDescent="0.2">
      <c r="B34" s="2" t="s">
        <v>31</v>
      </c>
    </row>
    <row r="35" spans="2:3" ht="20.100000000000001" customHeight="1" x14ac:dyDescent="0.2">
      <c r="B35" s="2" t="s">
        <v>31</v>
      </c>
    </row>
    <row r="36" spans="2:3" ht="20.100000000000001" customHeight="1" x14ac:dyDescent="0.2">
      <c r="B36" s="2" t="s">
        <v>32</v>
      </c>
      <c r="C36" s="48" t="s">
        <v>33</v>
      </c>
    </row>
    <row r="37" spans="2:3" ht="20.100000000000001" customHeight="1" x14ac:dyDescent="0.2">
      <c r="B37" s="2" t="s">
        <v>14</v>
      </c>
      <c r="C37" s="48" t="s">
        <v>33</v>
      </c>
    </row>
    <row r="38" spans="2:3" ht="20.100000000000001" customHeight="1" x14ac:dyDescent="0.2">
      <c r="B38" s="2" t="s">
        <v>29</v>
      </c>
      <c r="C38" s="2" t="s">
        <v>33</v>
      </c>
    </row>
    <row r="39" spans="2:3" ht="20.100000000000001" customHeight="1" x14ac:dyDescent="0.2">
      <c r="B39" s="2" t="s">
        <v>9</v>
      </c>
      <c r="C39" s="2" t="s">
        <v>33</v>
      </c>
    </row>
    <row r="40" spans="2:3" ht="20.100000000000001" customHeight="1" x14ac:dyDescent="0.2">
      <c r="B40" s="2" t="s">
        <v>34</v>
      </c>
    </row>
  </sheetData>
  <mergeCells count="32">
    <mergeCell ref="C28:C32"/>
    <mergeCell ref="D28:D32"/>
    <mergeCell ref="AI28:AN32"/>
    <mergeCell ref="AQ28:AQ32"/>
    <mergeCell ref="C18:C22"/>
    <mergeCell ref="D18:D22"/>
    <mergeCell ref="W18:AB22"/>
    <mergeCell ref="AQ18:AQ22"/>
    <mergeCell ref="C23:C27"/>
    <mergeCell ref="D23:D27"/>
    <mergeCell ref="AC23:AH27"/>
    <mergeCell ref="AQ23:AQ27"/>
    <mergeCell ref="C8:C12"/>
    <mergeCell ref="D8:D12"/>
    <mergeCell ref="K8:P12"/>
    <mergeCell ref="AQ8:AQ12"/>
    <mergeCell ref="C13:C17"/>
    <mergeCell ref="D13:D17"/>
    <mergeCell ref="Q13:V17"/>
    <mergeCell ref="AQ13:AQ17"/>
    <mergeCell ref="AQ3:AQ7"/>
    <mergeCell ref="C2:D2"/>
    <mergeCell ref="E2:J2"/>
    <mergeCell ref="K2:P2"/>
    <mergeCell ref="Q2:V2"/>
    <mergeCell ref="W2:AB2"/>
    <mergeCell ref="AC2:AH2"/>
    <mergeCell ref="AI2:AN2"/>
    <mergeCell ref="AO2:AP2"/>
    <mergeCell ref="C3:C7"/>
    <mergeCell ref="D3:D7"/>
    <mergeCell ref="E3:J7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4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K35"/>
  <sheetViews>
    <sheetView showGridLines="0" view="pageBreakPreview" zoomScale="85" zoomScaleNormal="75" zoomScaleSheetLayoutView="85" workbookViewId="0">
      <pane ySplit="2" topLeftCell="A3" activePane="bottomLeft" state="frozen"/>
      <selection pane="bottomLeft" activeCell="AK8" sqref="AK8:AK12"/>
    </sheetView>
  </sheetViews>
  <sheetFormatPr defaultRowHeight="20.100000000000001" customHeight="1" x14ac:dyDescent="0.2"/>
  <cols>
    <col min="1" max="2" width="1.6640625" style="2" customWidth="1"/>
    <col min="3" max="3" width="4.6640625" style="2" customWidth="1"/>
    <col min="4" max="4" width="12.6640625" style="2" customWidth="1"/>
    <col min="5" max="5" width="4.6640625" style="2" customWidth="1"/>
    <col min="6" max="6" width="2.6640625" style="2" customWidth="1"/>
    <col min="7" max="7" width="4.6640625" style="2" customWidth="1"/>
    <col min="8" max="8" width="2.6640625" style="2" customWidth="1"/>
    <col min="9" max="9" width="4.6640625" style="2" customWidth="1"/>
    <col min="10" max="10" width="2.6640625" style="2" customWidth="1"/>
    <col min="11" max="11" width="4.6640625" style="2" customWidth="1"/>
    <col min="12" max="12" width="2.6640625" style="2" customWidth="1"/>
    <col min="13" max="13" width="4.6640625" style="2" customWidth="1"/>
    <col min="14" max="14" width="2.6640625" style="2" customWidth="1"/>
    <col min="15" max="15" width="4.6640625" style="2" customWidth="1"/>
    <col min="16" max="16" width="2.6640625" style="2" customWidth="1"/>
    <col min="17" max="17" width="4.6640625" style="2" customWidth="1"/>
    <col min="18" max="18" width="2.6640625" style="2" customWidth="1"/>
    <col min="19" max="19" width="4.6640625" style="2" customWidth="1"/>
    <col min="20" max="20" width="2.6640625" style="2" customWidth="1"/>
    <col min="21" max="21" width="4.6640625" style="2" customWidth="1"/>
    <col min="22" max="22" width="2.6640625" style="2" customWidth="1"/>
    <col min="23" max="23" width="4.6640625" style="2" customWidth="1"/>
    <col min="24" max="24" width="2.6640625" style="2" customWidth="1"/>
    <col min="25" max="25" width="4.6640625" style="2" customWidth="1"/>
    <col min="26" max="26" width="2.6640625" style="2" customWidth="1"/>
    <col min="27" max="27" width="4.6640625" style="2" customWidth="1"/>
    <col min="28" max="28" width="2.6640625" style="2" customWidth="1"/>
    <col min="29" max="29" width="4.6640625" style="2" customWidth="1"/>
    <col min="30" max="30" width="2.6640625" style="2" customWidth="1"/>
    <col min="31" max="31" width="4.6640625" style="2" customWidth="1"/>
    <col min="32" max="32" width="2.6640625" style="2" customWidth="1"/>
    <col min="33" max="33" width="4.6640625" style="2" customWidth="1"/>
    <col min="34" max="34" width="2.6640625" style="2" customWidth="1"/>
    <col min="35" max="270" width="9" style="2"/>
    <col min="271" max="272" width="1.6640625" style="2" customWidth="1"/>
    <col min="273" max="273" width="4.6640625" style="2" customWidth="1"/>
    <col min="274" max="274" width="24.6640625" style="2" customWidth="1"/>
    <col min="275" max="275" width="4.6640625" style="2" customWidth="1"/>
    <col min="276" max="276" width="14.6640625" style="2" customWidth="1"/>
    <col min="277" max="277" width="4.6640625" style="2" customWidth="1"/>
    <col min="278" max="278" width="14.6640625" style="2" customWidth="1"/>
    <col min="279" max="279" width="4.6640625" style="2" customWidth="1"/>
    <col min="280" max="280" width="14.6640625" style="2" customWidth="1"/>
    <col min="281" max="281" width="4.6640625" style="2" customWidth="1"/>
    <col min="282" max="282" width="14.6640625" style="2" customWidth="1"/>
    <col min="283" max="283" width="20.6640625" style="2" customWidth="1"/>
    <col min="284" max="284" width="16.6640625" style="2" customWidth="1"/>
    <col min="285" max="285" width="1.6640625" style="2" customWidth="1"/>
    <col min="286" max="526" width="9" style="2"/>
    <col min="527" max="528" width="1.6640625" style="2" customWidth="1"/>
    <col min="529" max="529" width="4.6640625" style="2" customWidth="1"/>
    <col min="530" max="530" width="24.6640625" style="2" customWidth="1"/>
    <col min="531" max="531" width="4.6640625" style="2" customWidth="1"/>
    <col min="532" max="532" width="14.6640625" style="2" customWidth="1"/>
    <col min="533" max="533" width="4.6640625" style="2" customWidth="1"/>
    <col min="534" max="534" width="14.6640625" style="2" customWidth="1"/>
    <col min="535" max="535" width="4.6640625" style="2" customWidth="1"/>
    <col min="536" max="536" width="14.6640625" style="2" customWidth="1"/>
    <col min="537" max="537" width="4.6640625" style="2" customWidth="1"/>
    <col min="538" max="538" width="14.6640625" style="2" customWidth="1"/>
    <col min="539" max="539" width="20.6640625" style="2" customWidth="1"/>
    <col min="540" max="540" width="16.6640625" style="2" customWidth="1"/>
    <col min="541" max="541" width="1.6640625" style="2" customWidth="1"/>
    <col min="542" max="782" width="9" style="2"/>
    <col min="783" max="784" width="1.6640625" style="2" customWidth="1"/>
    <col min="785" max="785" width="4.6640625" style="2" customWidth="1"/>
    <col min="786" max="786" width="24.6640625" style="2" customWidth="1"/>
    <col min="787" max="787" width="4.6640625" style="2" customWidth="1"/>
    <col min="788" max="788" width="14.6640625" style="2" customWidth="1"/>
    <col min="789" max="789" width="4.6640625" style="2" customWidth="1"/>
    <col min="790" max="790" width="14.6640625" style="2" customWidth="1"/>
    <col min="791" max="791" width="4.6640625" style="2" customWidth="1"/>
    <col min="792" max="792" width="14.6640625" style="2" customWidth="1"/>
    <col min="793" max="793" width="4.6640625" style="2" customWidth="1"/>
    <col min="794" max="794" width="14.6640625" style="2" customWidth="1"/>
    <col min="795" max="795" width="20.6640625" style="2" customWidth="1"/>
    <col min="796" max="796" width="16.6640625" style="2" customWidth="1"/>
    <col min="797" max="797" width="1.6640625" style="2" customWidth="1"/>
    <col min="798" max="1038" width="9" style="2"/>
    <col min="1039" max="1040" width="1.6640625" style="2" customWidth="1"/>
    <col min="1041" max="1041" width="4.6640625" style="2" customWidth="1"/>
    <col min="1042" max="1042" width="24.6640625" style="2" customWidth="1"/>
    <col min="1043" max="1043" width="4.6640625" style="2" customWidth="1"/>
    <col min="1044" max="1044" width="14.6640625" style="2" customWidth="1"/>
    <col min="1045" max="1045" width="4.6640625" style="2" customWidth="1"/>
    <col min="1046" max="1046" width="14.6640625" style="2" customWidth="1"/>
    <col min="1047" max="1047" width="4.6640625" style="2" customWidth="1"/>
    <col min="1048" max="1048" width="14.6640625" style="2" customWidth="1"/>
    <col min="1049" max="1049" width="4.6640625" style="2" customWidth="1"/>
    <col min="1050" max="1050" width="14.6640625" style="2" customWidth="1"/>
    <col min="1051" max="1051" width="20.6640625" style="2" customWidth="1"/>
    <col min="1052" max="1052" width="16.6640625" style="2" customWidth="1"/>
    <col min="1053" max="1053" width="1.6640625" style="2" customWidth="1"/>
    <col min="1054" max="1294" width="9" style="2"/>
    <col min="1295" max="1296" width="1.6640625" style="2" customWidth="1"/>
    <col min="1297" max="1297" width="4.6640625" style="2" customWidth="1"/>
    <col min="1298" max="1298" width="24.6640625" style="2" customWidth="1"/>
    <col min="1299" max="1299" width="4.6640625" style="2" customWidth="1"/>
    <col min="1300" max="1300" width="14.6640625" style="2" customWidth="1"/>
    <col min="1301" max="1301" width="4.6640625" style="2" customWidth="1"/>
    <col min="1302" max="1302" width="14.6640625" style="2" customWidth="1"/>
    <col min="1303" max="1303" width="4.6640625" style="2" customWidth="1"/>
    <col min="1304" max="1304" width="14.6640625" style="2" customWidth="1"/>
    <col min="1305" max="1305" width="4.6640625" style="2" customWidth="1"/>
    <col min="1306" max="1306" width="14.6640625" style="2" customWidth="1"/>
    <col min="1307" max="1307" width="20.6640625" style="2" customWidth="1"/>
    <col min="1308" max="1308" width="16.6640625" style="2" customWidth="1"/>
    <col min="1309" max="1309" width="1.6640625" style="2" customWidth="1"/>
    <col min="1310" max="1550" width="9" style="2"/>
    <col min="1551" max="1552" width="1.6640625" style="2" customWidth="1"/>
    <col min="1553" max="1553" width="4.6640625" style="2" customWidth="1"/>
    <col min="1554" max="1554" width="24.6640625" style="2" customWidth="1"/>
    <col min="1555" max="1555" width="4.6640625" style="2" customWidth="1"/>
    <col min="1556" max="1556" width="14.6640625" style="2" customWidth="1"/>
    <col min="1557" max="1557" width="4.6640625" style="2" customWidth="1"/>
    <col min="1558" max="1558" width="14.6640625" style="2" customWidth="1"/>
    <col min="1559" max="1559" width="4.6640625" style="2" customWidth="1"/>
    <col min="1560" max="1560" width="14.6640625" style="2" customWidth="1"/>
    <col min="1561" max="1561" width="4.6640625" style="2" customWidth="1"/>
    <col min="1562" max="1562" width="14.6640625" style="2" customWidth="1"/>
    <col min="1563" max="1563" width="20.6640625" style="2" customWidth="1"/>
    <col min="1564" max="1564" width="16.6640625" style="2" customWidth="1"/>
    <col min="1565" max="1565" width="1.6640625" style="2" customWidth="1"/>
    <col min="1566" max="1806" width="9" style="2"/>
    <col min="1807" max="1808" width="1.6640625" style="2" customWidth="1"/>
    <col min="1809" max="1809" width="4.6640625" style="2" customWidth="1"/>
    <col min="1810" max="1810" width="24.6640625" style="2" customWidth="1"/>
    <col min="1811" max="1811" width="4.6640625" style="2" customWidth="1"/>
    <col min="1812" max="1812" width="14.6640625" style="2" customWidth="1"/>
    <col min="1813" max="1813" width="4.6640625" style="2" customWidth="1"/>
    <col min="1814" max="1814" width="14.6640625" style="2" customWidth="1"/>
    <col min="1815" max="1815" width="4.6640625" style="2" customWidth="1"/>
    <col min="1816" max="1816" width="14.6640625" style="2" customWidth="1"/>
    <col min="1817" max="1817" width="4.6640625" style="2" customWidth="1"/>
    <col min="1818" max="1818" width="14.6640625" style="2" customWidth="1"/>
    <col min="1819" max="1819" width="20.6640625" style="2" customWidth="1"/>
    <col min="1820" max="1820" width="16.6640625" style="2" customWidth="1"/>
    <col min="1821" max="1821" width="1.6640625" style="2" customWidth="1"/>
    <col min="1822" max="2062" width="9" style="2"/>
    <col min="2063" max="2064" width="1.6640625" style="2" customWidth="1"/>
    <col min="2065" max="2065" width="4.6640625" style="2" customWidth="1"/>
    <col min="2066" max="2066" width="24.6640625" style="2" customWidth="1"/>
    <col min="2067" max="2067" width="4.6640625" style="2" customWidth="1"/>
    <col min="2068" max="2068" width="14.6640625" style="2" customWidth="1"/>
    <col min="2069" max="2069" width="4.6640625" style="2" customWidth="1"/>
    <col min="2070" max="2070" width="14.6640625" style="2" customWidth="1"/>
    <col min="2071" max="2071" width="4.6640625" style="2" customWidth="1"/>
    <col min="2072" max="2072" width="14.6640625" style="2" customWidth="1"/>
    <col min="2073" max="2073" width="4.6640625" style="2" customWidth="1"/>
    <col min="2074" max="2074" width="14.6640625" style="2" customWidth="1"/>
    <col min="2075" max="2075" width="20.6640625" style="2" customWidth="1"/>
    <col min="2076" max="2076" width="16.6640625" style="2" customWidth="1"/>
    <col min="2077" max="2077" width="1.6640625" style="2" customWidth="1"/>
    <col min="2078" max="2318" width="9" style="2"/>
    <col min="2319" max="2320" width="1.6640625" style="2" customWidth="1"/>
    <col min="2321" max="2321" width="4.6640625" style="2" customWidth="1"/>
    <col min="2322" max="2322" width="24.6640625" style="2" customWidth="1"/>
    <col min="2323" max="2323" width="4.6640625" style="2" customWidth="1"/>
    <col min="2324" max="2324" width="14.6640625" style="2" customWidth="1"/>
    <col min="2325" max="2325" width="4.6640625" style="2" customWidth="1"/>
    <col min="2326" max="2326" width="14.6640625" style="2" customWidth="1"/>
    <col min="2327" max="2327" width="4.6640625" style="2" customWidth="1"/>
    <col min="2328" max="2328" width="14.6640625" style="2" customWidth="1"/>
    <col min="2329" max="2329" width="4.6640625" style="2" customWidth="1"/>
    <col min="2330" max="2330" width="14.6640625" style="2" customWidth="1"/>
    <col min="2331" max="2331" width="20.6640625" style="2" customWidth="1"/>
    <col min="2332" max="2332" width="16.6640625" style="2" customWidth="1"/>
    <col min="2333" max="2333" width="1.6640625" style="2" customWidth="1"/>
    <col min="2334" max="2574" width="9" style="2"/>
    <col min="2575" max="2576" width="1.6640625" style="2" customWidth="1"/>
    <col min="2577" max="2577" width="4.6640625" style="2" customWidth="1"/>
    <col min="2578" max="2578" width="24.6640625" style="2" customWidth="1"/>
    <col min="2579" max="2579" width="4.6640625" style="2" customWidth="1"/>
    <col min="2580" max="2580" width="14.6640625" style="2" customWidth="1"/>
    <col min="2581" max="2581" width="4.6640625" style="2" customWidth="1"/>
    <col min="2582" max="2582" width="14.6640625" style="2" customWidth="1"/>
    <col min="2583" max="2583" width="4.6640625" style="2" customWidth="1"/>
    <col min="2584" max="2584" width="14.6640625" style="2" customWidth="1"/>
    <col min="2585" max="2585" width="4.6640625" style="2" customWidth="1"/>
    <col min="2586" max="2586" width="14.6640625" style="2" customWidth="1"/>
    <col min="2587" max="2587" width="20.6640625" style="2" customWidth="1"/>
    <col min="2588" max="2588" width="16.6640625" style="2" customWidth="1"/>
    <col min="2589" max="2589" width="1.6640625" style="2" customWidth="1"/>
    <col min="2590" max="2830" width="9" style="2"/>
    <col min="2831" max="2832" width="1.6640625" style="2" customWidth="1"/>
    <col min="2833" max="2833" width="4.6640625" style="2" customWidth="1"/>
    <col min="2834" max="2834" width="24.6640625" style="2" customWidth="1"/>
    <col min="2835" max="2835" width="4.6640625" style="2" customWidth="1"/>
    <col min="2836" max="2836" width="14.6640625" style="2" customWidth="1"/>
    <col min="2837" max="2837" width="4.6640625" style="2" customWidth="1"/>
    <col min="2838" max="2838" width="14.6640625" style="2" customWidth="1"/>
    <col min="2839" max="2839" width="4.6640625" style="2" customWidth="1"/>
    <col min="2840" max="2840" width="14.6640625" style="2" customWidth="1"/>
    <col min="2841" max="2841" width="4.6640625" style="2" customWidth="1"/>
    <col min="2842" max="2842" width="14.6640625" style="2" customWidth="1"/>
    <col min="2843" max="2843" width="20.6640625" style="2" customWidth="1"/>
    <col min="2844" max="2844" width="16.6640625" style="2" customWidth="1"/>
    <col min="2845" max="2845" width="1.6640625" style="2" customWidth="1"/>
    <col min="2846" max="3086" width="9" style="2"/>
    <col min="3087" max="3088" width="1.6640625" style="2" customWidth="1"/>
    <col min="3089" max="3089" width="4.6640625" style="2" customWidth="1"/>
    <col min="3090" max="3090" width="24.6640625" style="2" customWidth="1"/>
    <col min="3091" max="3091" width="4.6640625" style="2" customWidth="1"/>
    <col min="3092" max="3092" width="14.6640625" style="2" customWidth="1"/>
    <col min="3093" max="3093" width="4.6640625" style="2" customWidth="1"/>
    <col min="3094" max="3094" width="14.6640625" style="2" customWidth="1"/>
    <col min="3095" max="3095" width="4.6640625" style="2" customWidth="1"/>
    <col min="3096" max="3096" width="14.6640625" style="2" customWidth="1"/>
    <col min="3097" max="3097" width="4.6640625" style="2" customWidth="1"/>
    <col min="3098" max="3098" width="14.6640625" style="2" customWidth="1"/>
    <col min="3099" max="3099" width="20.6640625" style="2" customWidth="1"/>
    <col min="3100" max="3100" width="16.6640625" style="2" customWidth="1"/>
    <col min="3101" max="3101" width="1.6640625" style="2" customWidth="1"/>
    <col min="3102" max="3342" width="9" style="2"/>
    <col min="3343" max="3344" width="1.6640625" style="2" customWidth="1"/>
    <col min="3345" max="3345" width="4.6640625" style="2" customWidth="1"/>
    <col min="3346" max="3346" width="24.6640625" style="2" customWidth="1"/>
    <col min="3347" max="3347" width="4.6640625" style="2" customWidth="1"/>
    <col min="3348" max="3348" width="14.6640625" style="2" customWidth="1"/>
    <col min="3349" max="3349" width="4.6640625" style="2" customWidth="1"/>
    <col min="3350" max="3350" width="14.6640625" style="2" customWidth="1"/>
    <col min="3351" max="3351" width="4.6640625" style="2" customWidth="1"/>
    <col min="3352" max="3352" width="14.6640625" style="2" customWidth="1"/>
    <col min="3353" max="3353" width="4.6640625" style="2" customWidth="1"/>
    <col min="3354" max="3354" width="14.6640625" style="2" customWidth="1"/>
    <col min="3355" max="3355" width="20.6640625" style="2" customWidth="1"/>
    <col min="3356" max="3356" width="16.6640625" style="2" customWidth="1"/>
    <col min="3357" max="3357" width="1.6640625" style="2" customWidth="1"/>
    <col min="3358" max="3598" width="9" style="2"/>
    <col min="3599" max="3600" width="1.6640625" style="2" customWidth="1"/>
    <col min="3601" max="3601" width="4.6640625" style="2" customWidth="1"/>
    <col min="3602" max="3602" width="24.6640625" style="2" customWidth="1"/>
    <col min="3603" max="3603" width="4.6640625" style="2" customWidth="1"/>
    <col min="3604" max="3604" width="14.6640625" style="2" customWidth="1"/>
    <col min="3605" max="3605" width="4.6640625" style="2" customWidth="1"/>
    <col min="3606" max="3606" width="14.6640625" style="2" customWidth="1"/>
    <col min="3607" max="3607" width="4.6640625" style="2" customWidth="1"/>
    <col min="3608" max="3608" width="14.6640625" style="2" customWidth="1"/>
    <col min="3609" max="3609" width="4.6640625" style="2" customWidth="1"/>
    <col min="3610" max="3610" width="14.6640625" style="2" customWidth="1"/>
    <col min="3611" max="3611" width="20.6640625" style="2" customWidth="1"/>
    <col min="3612" max="3612" width="16.6640625" style="2" customWidth="1"/>
    <col min="3613" max="3613" width="1.6640625" style="2" customWidth="1"/>
    <col min="3614" max="3854" width="9" style="2"/>
    <col min="3855" max="3856" width="1.6640625" style="2" customWidth="1"/>
    <col min="3857" max="3857" width="4.6640625" style="2" customWidth="1"/>
    <col min="3858" max="3858" width="24.6640625" style="2" customWidth="1"/>
    <col min="3859" max="3859" width="4.6640625" style="2" customWidth="1"/>
    <col min="3860" max="3860" width="14.6640625" style="2" customWidth="1"/>
    <col min="3861" max="3861" width="4.6640625" style="2" customWidth="1"/>
    <col min="3862" max="3862" width="14.6640625" style="2" customWidth="1"/>
    <col min="3863" max="3863" width="4.6640625" style="2" customWidth="1"/>
    <col min="3864" max="3864" width="14.6640625" style="2" customWidth="1"/>
    <col min="3865" max="3865" width="4.6640625" style="2" customWidth="1"/>
    <col min="3866" max="3866" width="14.6640625" style="2" customWidth="1"/>
    <col min="3867" max="3867" width="20.6640625" style="2" customWidth="1"/>
    <col min="3868" max="3868" width="16.6640625" style="2" customWidth="1"/>
    <col min="3869" max="3869" width="1.6640625" style="2" customWidth="1"/>
    <col min="3870" max="4110" width="9" style="2"/>
    <col min="4111" max="4112" width="1.6640625" style="2" customWidth="1"/>
    <col min="4113" max="4113" width="4.6640625" style="2" customWidth="1"/>
    <col min="4114" max="4114" width="24.6640625" style="2" customWidth="1"/>
    <col min="4115" max="4115" width="4.6640625" style="2" customWidth="1"/>
    <col min="4116" max="4116" width="14.6640625" style="2" customWidth="1"/>
    <col min="4117" max="4117" width="4.6640625" style="2" customWidth="1"/>
    <col min="4118" max="4118" width="14.6640625" style="2" customWidth="1"/>
    <col min="4119" max="4119" width="4.6640625" style="2" customWidth="1"/>
    <col min="4120" max="4120" width="14.6640625" style="2" customWidth="1"/>
    <col min="4121" max="4121" width="4.6640625" style="2" customWidth="1"/>
    <col min="4122" max="4122" width="14.6640625" style="2" customWidth="1"/>
    <col min="4123" max="4123" width="20.6640625" style="2" customWidth="1"/>
    <col min="4124" max="4124" width="16.6640625" style="2" customWidth="1"/>
    <col min="4125" max="4125" width="1.6640625" style="2" customWidth="1"/>
    <col min="4126" max="4366" width="9" style="2"/>
    <col min="4367" max="4368" width="1.6640625" style="2" customWidth="1"/>
    <col min="4369" max="4369" width="4.6640625" style="2" customWidth="1"/>
    <col min="4370" max="4370" width="24.6640625" style="2" customWidth="1"/>
    <col min="4371" max="4371" width="4.6640625" style="2" customWidth="1"/>
    <col min="4372" max="4372" width="14.6640625" style="2" customWidth="1"/>
    <col min="4373" max="4373" width="4.6640625" style="2" customWidth="1"/>
    <col min="4374" max="4374" width="14.6640625" style="2" customWidth="1"/>
    <col min="4375" max="4375" width="4.6640625" style="2" customWidth="1"/>
    <col min="4376" max="4376" width="14.6640625" style="2" customWidth="1"/>
    <col min="4377" max="4377" width="4.6640625" style="2" customWidth="1"/>
    <col min="4378" max="4378" width="14.6640625" style="2" customWidth="1"/>
    <col min="4379" max="4379" width="20.6640625" style="2" customWidth="1"/>
    <col min="4380" max="4380" width="16.6640625" style="2" customWidth="1"/>
    <col min="4381" max="4381" width="1.6640625" style="2" customWidth="1"/>
    <col min="4382" max="4622" width="9" style="2"/>
    <col min="4623" max="4624" width="1.6640625" style="2" customWidth="1"/>
    <col min="4625" max="4625" width="4.6640625" style="2" customWidth="1"/>
    <col min="4626" max="4626" width="24.6640625" style="2" customWidth="1"/>
    <col min="4627" max="4627" width="4.6640625" style="2" customWidth="1"/>
    <col min="4628" max="4628" width="14.6640625" style="2" customWidth="1"/>
    <col min="4629" max="4629" width="4.6640625" style="2" customWidth="1"/>
    <col min="4630" max="4630" width="14.6640625" style="2" customWidth="1"/>
    <col min="4631" max="4631" width="4.6640625" style="2" customWidth="1"/>
    <col min="4632" max="4632" width="14.6640625" style="2" customWidth="1"/>
    <col min="4633" max="4633" width="4.6640625" style="2" customWidth="1"/>
    <col min="4634" max="4634" width="14.6640625" style="2" customWidth="1"/>
    <col min="4635" max="4635" width="20.6640625" style="2" customWidth="1"/>
    <col min="4636" max="4636" width="16.6640625" style="2" customWidth="1"/>
    <col min="4637" max="4637" width="1.6640625" style="2" customWidth="1"/>
    <col min="4638" max="4878" width="9" style="2"/>
    <col min="4879" max="4880" width="1.6640625" style="2" customWidth="1"/>
    <col min="4881" max="4881" width="4.6640625" style="2" customWidth="1"/>
    <col min="4882" max="4882" width="24.6640625" style="2" customWidth="1"/>
    <col min="4883" max="4883" width="4.6640625" style="2" customWidth="1"/>
    <col min="4884" max="4884" width="14.6640625" style="2" customWidth="1"/>
    <col min="4885" max="4885" width="4.6640625" style="2" customWidth="1"/>
    <col min="4886" max="4886" width="14.6640625" style="2" customWidth="1"/>
    <col min="4887" max="4887" width="4.6640625" style="2" customWidth="1"/>
    <col min="4888" max="4888" width="14.6640625" style="2" customWidth="1"/>
    <col min="4889" max="4889" width="4.6640625" style="2" customWidth="1"/>
    <col min="4890" max="4890" width="14.6640625" style="2" customWidth="1"/>
    <col min="4891" max="4891" width="20.6640625" style="2" customWidth="1"/>
    <col min="4892" max="4892" width="16.6640625" style="2" customWidth="1"/>
    <col min="4893" max="4893" width="1.6640625" style="2" customWidth="1"/>
    <col min="4894" max="5134" width="9" style="2"/>
    <col min="5135" max="5136" width="1.6640625" style="2" customWidth="1"/>
    <col min="5137" max="5137" width="4.6640625" style="2" customWidth="1"/>
    <col min="5138" max="5138" width="24.6640625" style="2" customWidth="1"/>
    <col min="5139" max="5139" width="4.6640625" style="2" customWidth="1"/>
    <col min="5140" max="5140" width="14.6640625" style="2" customWidth="1"/>
    <col min="5141" max="5141" width="4.6640625" style="2" customWidth="1"/>
    <col min="5142" max="5142" width="14.6640625" style="2" customWidth="1"/>
    <col min="5143" max="5143" width="4.6640625" style="2" customWidth="1"/>
    <col min="5144" max="5144" width="14.6640625" style="2" customWidth="1"/>
    <col min="5145" max="5145" width="4.6640625" style="2" customWidth="1"/>
    <col min="5146" max="5146" width="14.6640625" style="2" customWidth="1"/>
    <col min="5147" max="5147" width="20.6640625" style="2" customWidth="1"/>
    <col min="5148" max="5148" width="16.6640625" style="2" customWidth="1"/>
    <col min="5149" max="5149" width="1.6640625" style="2" customWidth="1"/>
    <col min="5150" max="5390" width="9" style="2"/>
    <col min="5391" max="5392" width="1.6640625" style="2" customWidth="1"/>
    <col min="5393" max="5393" width="4.6640625" style="2" customWidth="1"/>
    <col min="5394" max="5394" width="24.6640625" style="2" customWidth="1"/>
    <col min="5395" max="5395" width="4.6640625" style="2" customWidth="1"/>
    <col min="5396" max="5396" width="14.6640625" style="2" customWidth="1"/>
    <col min="5397" max="5397" width="4.6640625" style="2" customWidth="1"/>
    <col min="5398" max="5398" width="14.6640625" style="2" customWidth="1"/>
    <col min="5399" max="5399" width="4.6640625" style="2" customWidth="1"/>
    <col min="5400" max="5400" width="14.6640625" style="2" customWidth="1"/>
    <col min="5401" max="5401" width="4.6640625" style="2" customWidth="1"/>
    <col min="5402" max="5402" width="14.6640625" style="2" customWidth="1"/>
    <col min="5403" max="5403" width="20.6640625" style="2" customWidth="1"/>
    <col min="5404" max="5404" width="16.6640625" style="2" customWidth="1"/>
    <col min="5405" max="5405" width="1.6640625" style="2" customWidth="1"/>
    <col min="5406" max="5646" width="9" style="2"/>
    <col min="5647" max="5648" width="1.6640625" style="2" customWidth="1"/>
    <col min="5649" max="5649" width="4.6640625" style="2" customWidth="1"/>
    <col min="5650" max="5650" width="24.6640625" style="2" customWidth="1"/>
    <col min="5651" max="5651" width="4.6640625" style="2" customWidth="1"/>
    <col min="5652" max="5652" width="14.6640625" style="2" customWidth="1"/>
    <col min="5653" max="5653" width="4.6640625" style="2" customWidth="1"/>
    <col min="5654" max="5654" width="14.6640625" style="2" customWidth="1"/>
    <col min="5655" max="5655" width="4.6640625" style="2" customWidth="1"/>
    <col min="5656" max="5656" width="14.6640625" style="2" customWidth="1"/>
    <col min="5657" max="5657" width="4.6640625" style="2" customWidth="1"/>
    <col min="5658" max="5658" width="14.6640625" style="2" customWidth="1"/>
    <col min="5659" max="5659" width="20.6640625" style="2" customWidth="1"/>
    <col min="5660" max="5660" width="16.6640625" style="2" customWidth="1"/>
    <col min="5661" max="5661" width="1.6640625" style="2" customWidth="1"/>
    <col min="5662" max="5902" width="9" style="2"/>
    <col min="5903" max="5904" width="1.6640625" style="2" customWidth="1"/>
    <col min="5905" max="5905" width="4.6640625" style="2" customWidth="1"/>
    <col min="5906" max="5906" width="24.6640625" style="2" customWidth="1"/>
    <col min="5907" max="5907" width="4.6640625" style="2" customWidth="1"/>
    <col min="5908" max="5908" width="14.6640625" style="2" customWidth="1"/>
    <col min="5909" max="5909" width="4.6640625" style="2" customWidth="1"/>
    <col min="5910" max="5910" width="14.6640625" style="2" customWidth="1"/>
    <col min="5911" max="5911" width="4.6640625" style="2" customWidth="1"/>
    <col min="5912" max="5912" width="14.6640625" style="2" customWidth="1"/>
    <col min="5913" max="5913" width="4.6640625" style="2" customWidth="1"/>
    <col min="5914" max="5914" width="14.6640625" style="2" customWidth="1"/>
    <col min="5915" max="5915" width="20.6640625" style="2" customWidth="1"/>
    <col min="5916" max="5916" width="16.6640625" style="2" customWidth="1"/>
    <col min="5917" max="5917" width="1.6640625" style="2" customWidth="1"/>
    <col min="5918" max="6158" width="9" style="2"/>
    <col min="6159" max="6160" width="1.6640625" style="2" customWidth="1"/>
    <col min="6161" max="6161" width="4.6640625" style="2" customWidth="1"/>
    <col min="6162" max="6162" width="24.6640625" style="2" customWidth="1"/>
    <col min="6163" max="6163" width="4.6640625" style="2" customWidth="1"/>
    <col min="6164" max="6164" width="14.6640625" style="2" customWidth="1"/>
    <col min="6165" max="6165" width="4.6640625" style="2" customWidth="1"/>
    <col min="6166" max="6166" width="14.6640625" style="2" customWidth="1"/>
    <col min="6167" max="6167" width="4.6640625" style="2" customWidth="1"/>
    <col min="6168" max="6168" width="14.6640625" style="2" customWidth="1"/>
    <col min="6169" max="6169" width="4.6640625" style="2" customWidth="1"/>
    <col min="6170" max="6170" width="14.6640625" style="2" customWidth="1"/>
    <col min="6171" max="6171" width="20.6640625" style="2" customWidth="1"/>
    <col min="6172" max="6172" width="16.6640625" style="2" customWidth="1"/>
    <col min="6173" max="6173" width="1.6640625" style="2" customWidth="1"/>
    <col min="6174" max="6414" width="9" style="2"/>
    <col min="6415" max="6416" width="1.6640625" style="2" customWidth="1"/>
    <col min="6417" max="6417" width="4.6640625" style="2" customWidth="1"/>
    <col min="6418" max="6418" width="24.6640625" style="2" customWidth="1"/>
    <col min="6419" max="6419" width="4.6640625" style="2" customWidth="1"/>
    <col min="6420" max="6420" width="14.6640625" style="2" customWidth="1"/>
    <col min="6421" max="6421" width="4.6640625" style="2" customWidth="1"/>
    <col min="6422" max="6422" width="14.6640625" style="2" customWidth="1"/>
    <col min="6423" max="6423" width="4.6640625" style="2" customWidth="1"/>
    <col min="6424" max="6424" width="14.6640625" style="2" customWidth="1"/>
    <col min="6425" max="6425" width="4.6640625" style="2" customWidth="1"/>
    <col min="6426" max="6426" width="14.6640625" style="2" customWidth="1"/>
    <col min="6427" max="6427" width="20.6640625" style="2" customWidth="1"/>
    <col min="6428" max="6428" width="16.6640625" style="2" customWidth="1"/>
    <col min="6429" max="6429" width="1.6640625" style="2" customWidth="1"/>
    <col min="6430" max="6670" width="9" style="2"/>
    <col min="6671" max="6672" width="1.6640625" style="2" customWidth="1"/>
    <col min="6673" max="6673" width="4.6640625" style="2" customWidth="1"/>
    <col min="6674" max="6674" width="24.6640625" style="2" customWidth="1"/>
    <col min="6675" max="6675" width="4.6640625" style="2" customWidth="1"/>
    <col min="6676" max="6676" width="14.6640625" style="2" customWidth="1"/>
    <col min="6677" max="6677" width="4.6640625" style="2" customWidth="1"/>
    <col min="6678" max="6678" width="14.6640625" style="2" customWidth="1"/>
    <col min="6679" max="6679" width="4.6640625" style="2" customWidth="1"/>
    <col min="6680" max="6680" width="14.6640625" style="2" customWidth="1"/>
    <col min="6681" max="6681" width="4.6640625" style="2" customWidth="1"/>
    <col min="6682" max="6682" width="14.6640625" style="2" customWidth="1"/>
    <col min="6683" max="6683" width="20.6640625" style="2" customWidth="1"/>
    <col min="6684" max="6684" width="16.6640625" style="2" customWidth="1"/>
    <col min="6685" max="6685" width="1.6640625" style="2" customWidth="1"/>
    <col min="6686" max="6926" width="9" style="2"/>
    <col min="6927" max="6928" width="1.6640625" style="2" customWidth="1"/>
    <col min="6929" max="6929" width="4.6640625" style="2" customWidth="1"/>
    <col min="6930" max="6930" width="24.6640625" style="2" customWidth="1"/>
    <col min="6931" max="6931" width="4.6640625" style="2" customWidth="1"/>
    <col min="6932" max="6932" width="14.6640625" style="2" customWidth="1"/>
    <col min="6933" max="6933" width="4.6640625" style="2" customWidth="1"/>
    <col min="6934" max="6934" width="14.6640625" style="2" customWidth="1"/>
    <col min="6935" max="6935" width="4.6640625" style="2" customWidth="1"/>
    <col min="6936" max="6936" width="14.6640625" style="2" customWidth="1"/>
    <col min="6937" max="6937" width="4.6640625" style="2" customWidth="1"/>
    <col min="6938" max="6938" width="14.6640625" style="2" customWidth="1"/>
    <col min="6939" max="6939" width="20.6640625" style="2" customWidth="1"/>
    <col min="6940" max="6940" width="16.6640625" style="2" customWidth="1"/>
    <col min="6941" max="6941" width="1.6640625" style="2" customWidth="1"/>
    <col min="6942" max="7182" width="9" style="2"/>
    <col min="7183" max="7184" width="1.6640625" style="2" customWidth="1"/>
    <col min="7185" max="7185" width="4.6640625" style="2" customWidth="1"/>
    <col min="7186" max="7186" width="24.6640625" style="2" customWidth="1"/>
    <col min="7187" max="7187" width="4.6640625" style="2" customWidth="1"/>
    <col min="7188" max="7188" width="14.6640625" style="2" customWidth="1"/>
    <col min="7189" max="7189" width="4.6640625" style="2" customWidth="1"/>
    <col min="7190" max="7190" width="14.6640625" style="2" customWidth="1"/>
    <col min="7191" max="7191" width="4.6640625" style="2" customWidth="1"/>
    <col min="7192" max="7192" width="14.6640625" style="2" customWidth="1"/>
    <col min="7193" max="7193" width="4.6640625" style="2" customWidth="1"/>
    <col min="7194" max="7194" width="14.6640625" style="2" customWidth="1"/>
    <col min="7195" max="7195" width="20.6640625" style="2" customWidth="1"/>
    <col min="7196" max="7196" width="16.6640625" style="2" customWidth="1"/>
    <col min="7197" max="7197" width="1.6640625" style="2" customWidth="1"/>
    <col min="7198" max="7438" width="9" style="2"/>
    <col min="7439" max="7440" width="1.6640625" style="2" customWidth="1"/>
    <col min="7441" max="7441" width="4.6640625" style="2" customWidth="1"/>
    <col min="7442" max="7442" width="24.6640625" style="2" customWidth="1"/>
    <col min="7443" max="7443" width="4.6640625" style="2" customWidth="1"/>
    <col min="7444" max="7444" width="14.6640625" style="2" customWidth="1"/>
    <col min="7445" max="7445" width="4.6640625" style="2" customWidth="1"/>
    <col min="7446" max="7446" width="14.6640625" style="2" customWidth="1"/>
    <col min="7447" max="7447" width="4.6640625" style="2" customWidth="1"/>
    <col min="7448" max="7448" width="14.6640625" style="2" customWidth="1"/>
    <col min="7449" max="7449" width="4.6640625" style="2" customWidth="1"/>
    <col min="7450" max="7450" width="14.6640625" style="2" customWidth="1"/>
    <col min="7451" max="7451" width="20.6640625" style="2" customWidth="1"/>
    <col min="7452" max="7452" width="16.6640625" style="2" customWidth="1"/>
    <col min="7453" max="7453" width="1.6640625" style="2" customWidth="1"/>
    <col min="7454" max="7694" width="9" style="2"/>
    <col min="7695" max="7696" width="1.6640625" style="2" customWidth="1"/>
    <col min="7697" max="7697" width="4.6640625" style="2" customWidth="1"/>
    <col min="7698" max="7698" width="24.6640625" style="2" customWidth="1"/>
    <col min="7699" max="7699" width="4.6640625" style="2" customWidth="1"/>
    <col min="7700" max="7700" width="14.6640625" style="2" customWidth="1"/>
    <col min="7701" max="7701" width="4.6640625" style="2" customWidth="1"/>
    <col min="7702" max="7702" width="14.6640625" style="2" customWidth="1"/>
    <col min="7703" max="7703" width="4.6640625" style="2" customWidth="1"/>
    <col min="7704" max="7704" width="14.6640625" style="2" customWidth="1"/>
    <col min="7705" max="7705" width="4.6640625" style="2" customWidth="1"/>
    <col min="7706" max="7706" width="14.6640625" style="2" customWidth="1"/>
    <col min="7707" max="7707" width="20.6640625" style="2" customWidth="1"/>
    <col min="7708" max="7708" width="16.6640625" style="2" customWidth="1"/>
    <col min="7709" max="7709" width="1.6640625" style="2" customWidth="1"/>
    <col min="7710" max="7950" width="9" style="2"/>
    <col min="7951" max="7952" width="1.6640625" style="2" customWidth="1"/>
    <col min="7953" max="7953" width="4.6640625" style="2" customWidth="1"/>
    <col min="7954" max="7954" width="24.6640625" style="2" customWidth="1"/>
    <col min="7955" max="7955" width="4.6640625" style="2" customWidth="1"/>
    <col min="7956" max="7956" width="14.6640625" style="2" customWidth="1"/>
    <col min="7957" max="7957" width="4.6640625" style="2" customWidth="1"/>
    <col min="7958" max="7958" width="14.6640625" style="2" customWidth="1"/>
    <col min="7959" max="7959" width="4.6640625" style="2" customWidth="1"/>
    <col min="7960" max="7960" width="14.6640625" style="2" customWidth="1"/>
    <col min="7961" max="7961" width="4.6640625" style="2" customWidth="1"/>
    <col min="7962" max="7962" width="14.6640625" style="2" customWidth="1"/>
    <col min="7963" max="7963" width="20.6640625" style="2" customWidth="1"/>
    <col min="7964" max="7964" width="16.6640625" style="2" customWidth="1"/>
    <col min="7965" max="7965" width="1.6640625" style="2" customWidth="1"/>
    <col min="7966" max="8206" width="9" style="2"/>
    <col min="8207" max="8208" width="1.6640625" style="2" customWidth="1"/>
    <col min="8209" max="8209" width="4.6640625" style="2" customWidth="1"/>
    <col min="8210" max="8210" width="24.6640625" style="2" customWidth="1"/>
    <col min="8211" max="8211" width="4.6640625" style="2" customWidth="1"/>
    <col min="8212" max="8212" width="14.6640625" style="2" customWidth="1"/>
    <col min="8213" max="8213" width="4.6640625" style="2" customWidth="1"/>
    <col min="8214" max="8214" width="14.6640625" style="2" customWidth="1"/>
    <col min="8215" max="8215" width="4.6640625" style="2" customWidth="1"/>
    <col min="8216" max="8216" width="14.6640625" style="2" customWidth="1"/>
    <col min="8217" max="8217" width="4.6640625" style="2" customWidth="1"/>
    <col min="8218" max="8218" width="14.6640625" style="2" customWidth="1"/>
    <col min="8219" max="8219" width="20.6640625" style="2" customWidth="1"/>
    <col min="8220" max="8220" width="16.6640625" style="2" customWidth="1"/>
    <col min="8221" max="8221" width="1.6640625" style="2" customWidth="1"/>
    <col min="8222" max="8462" width="9" style="2"/>
    <col min="8463" max="8464" width="1.6640625" style="2" customWidth="1"/>
    <col min="8465" max="8465" width="4.6640625" style="2" customWidth="1"/>
    <col min="8466" max="8466" width="24.6640625" style="2" customWidth="1"/>
    <col min="8467" max="8467" width="4.6640625" style="2" customWidth="1"/>
    <col min="8468" max="8468" width="14.6640625" style="2" customWidth="1"/>
    <col min="8469" max="8469" width="4.6640625" style="2" customWidth="1"/>
    <col min="8470" max="8470" width="14.6640625" style="2" customWidth="1"/>
    <col min="8471" max="8471" width="4.6640625" style="2" customWidth="1"/>
    <col min="8472" max="8472" width="14.6640625" style="2" customWidth="1"/>
    <col min="8473" max="8473" width="4.6640625" style="2" customWidth="1"/>
    <col min="8474" max="8474" width="14.6640625" style="2" customWidth="1"/>
    <col min="8475" max="8475" width="20.6640625" style="2" customWidth="1"/>
    <col min="8476" max="8476" width="16.6640625" style="2" customWidth="1"/>
    <col min="8477" max="8477" width="1.6640625" style="2" customWidth="1"/>
    <col min="8478" max="8718" width="9" style="2"/>
    <col min="8719" max="8720" width="1.6640625" style="2" customWidth="1"/>
    <col min="8721" max="8721" width="4.6640625" style="2" customWidth="1"/>
    <col min="8722" max="8722" width="24.6640625" style="2" customWidth="1"/>
    <col min="8723" max="8723" width="4.6640625" style="2" customWidth="1"/>
    <col min="8724" max="8724" width="14.6640625" style="2" customWidth="1"/>
    <col min="8725" max="8725" width="4.6640625" style="2" customWidth="1"/>
    <col min="8726" max="8726" width="14.6640625" style="2" customWidth="1"/>
    <col min="8727" max="8727" width="4.6640625" style="2" customWidth="1"/>
    <col min="8728" max="8728" width="14.6640625" style="2" customWidth="1"/>
    <col min="8729" max="8729" width="4.6640625" style="2" customWidth="1"/>
    <col min="8730" max="8730" width="14.6640625" style="2" customWidth="1"/>
    <col min="8731" max="8731" width="20.6640625" style="2" customWidth="1"/>
    <col min="8732" max="8732" width="16.6640625" style="2" customWidth="1"/>
    <col min="8733" max="8733" width="1.6640625" style="2" customWidth="1"/>
    <col min="8734" max="8974" width="9" style="2"/>
    <col min="8975" max="8976" width="1.6640625" style="2" customWidth="1"/>
    <col min="8977" max="8977" width="4.6640625" style="2" customWidth="1"/>
    <col min="8978" max="8978" width="24.6640625" style="2" customWidth="1"/>
    <col min="8979" max="8979" width="4.6640625" style="2" customWidth="1"/>
    <col min="8980" max="8980" width="14.6640625" style="2" customWidth="1"/>
    <col min="8981" max="8981" width="4.6640625" style="2" customWidth="1"/>
    <col min="8982" max="8982" width="14.6640625" style="2" customWidth="1"/>
    <col min="8983" max="8983" width="4.6640625" style="2" customWidth="1"/>
    <col min="8984" max="8984" width="14.6640625" style="2" customWidth="1"/>
    <col min="8985" max="8985" width="4.6640625" style="2" customWidth="1"/>
    <col min="8986" max="8986" width="14.6640625" style="2" customWidth="1"/>
    <col min="8987" max="8987" width="20.6640625" style="2" customWidth="1"/>
    <col min="8988" max="8988" width="16.6640625" style="2" customWidth="1"/>
    <col min="8989" max="8989" width="1.6640625" style="2" customWidth="1"/>
    <col min="8990" max="9230" width="9" style="2"/>
    <col min="9231" max="9232" width="1.6640625" style="2" customWidth="1"/>
    <col min="9233" max="9233" width="4.6640625" style="2" customWidth="1"/>
    <col min="9234" max="9234" width="24.6640625" style="2" customWidth="1"/>
    <col min="9235" max="9235" width="4.6640625" style="2" customWidth="1"/>
    <col min="9236" max="9236" width="14.6640625" style="2" customWidth="1"/>
    <col min="9237" max="9237" width="4.6640625" style="2" customWidth="1"/>
    <col min="9238" max="9238" width="14.6640625" style="2" customWidth="1"/>
    <col min="9239" max="9239" width="4.6640625" style="2" customWidth="1"/>
    <col min="9240" max="9240" width="14.6640625" style="2" customWidth="1"/>
    <col min="9241" max="9241" width="4.6640625" style="2" customWidth="1"/>
    <col min="9242" max="9242" width="14.6640625" style="2" customWidth="1"/>
    <col min="9243" max="9243" width="20.6640625" style="2" customWidth="1"/>
    <col min="9244" max="9244" width="16.6640625" style="2" customWidth="1"/>
    <col min="9245" max="9245" width="1.6640625" style="2" customWidth="1"/>
    <col min="9246" max="9486" width="9" style="2"/>
    <col min="9487" max="9488" width="1.6640625" style="2" customWidth="1"/>
    <col min="9489" max="9489" width="4.6640625" style="2" customWidth="1"/>
    <col min="9490" max="9490" width="24.6640625" style="2" customWidth="1"/>
    <col min="9491" max="9491" width="4.6640625" style="2" customWidth="1"/>
    <col min="9492" max="9492" width="14.6640625" style="2" customWidth="1"/>
    <col min="9493" max="9493" width="4.6640625" style="2" customWidth="1"/>
    <col min="9494" max="9494" width="14.6640625" style="2" customWidth="1"/>
    <col min="9495" max="9495" width="4.6640625" style="2" customWidth="1"/>
    <col min="9496" max="9496" width="14.6640625" style="2" customWidth="1"/>
    <col min="9497" max="9497" width="4.6640625" style="2" customWidth="1"/>
    <col min="9498" max="9498" width="14.6640625" style="2" customWidth="1"/>
    <col min="9499" max="9499" width="20.6640625" style="2" customWidth="1"/>
    <col min="9500" max="9500" width="16.6640625" style="2" customWidth="1"/>
    <col min="9501" max="9501" width="1.6640625" style="2" customWidth="1"/>
    <col min="9502" max="9742" width="9" style="2"/>
    <col min="9743" max="9744" width="1.6640625" style="2" customWidth="1"/>
    <col min="9745" max="9745" width="4.6640625" style="2" customWidth="1"/>
    <col min="9746" max="9746" width="24.6640625" style="2" customWidth="1"/>
    <col min="9747" max="9747" width="4.6640625" style="2" customWidth="1"/>
    <col min="9748" max="9748" width="14.6640625" style="2" customWidth="1"/>
    <col min="9749" max="9749" width="4.6640625" style="2" customWidth="1"/>
    <col min="9750" max="9750" width="14.6640625" style="2" customWidth="1"/>
    <col min="9751" max="9751" width="4.6640625" style="2" customWidth="1"/>
    <col min="9752" max="9752" width="14.6640625" style="2" customWidth="1"/>
    <col min="9753" max="9753" width="4.6640625" style="2" customWidth="1"/>
    <col min="9754" max="9754" width="14.6640625" style="2" customWidth="1"/>
    <col min="9755" max="9755" width="20.6640625" style="2" customWidth="1"/>
    <col min="9756" max="9756" width="16.6640625" style="2" customWidth="1"/>
    <col min="9757" max="9757" width="1.6640625" style="2" customWidth="1"/>
    <col min="9758" max="9998" width="9" style="2"/>
    <col min="9999" max="10000" width="1.6640625" style="2" customWidth="1"/>
    <col min="10001" max="10001" width="4.6640625" style="2" customWidth="1"/>
    <col min="10002" max="10002" width="24.6640625" style="2" customWidth="1"/>
    <col min="10003" max="10003" width="4.6640625" style="2" customWidth="1"/>
    <col min="10004" max="10004" width="14.6640625" style="2" customWidth="1"/>
    <col min="10005" max="10005" width="4.6640625" style="2" customWidth="1"/>
    <col min="10006" max="10006" width="14.6640625" style="2" customWidth="1"/>
    <col min="10007" max="10007" width="4.6640625" style="2" customWidth="1"/>
    <col min="10008" max="10008" width="14.6640625" style="2" customWidth="1"/>
    <col min="10009" max="10009" width="4.6640625" style="2" customWidth="1"/>
    <col min="10010" max="10010" width="14.6640625" style="2" customWidth="1"/>
    <col min="10011" max="10011" width="20.6640625" style="2" customWidth="1"/>
    <col min="10012" max="10012" width="16.6640625" style="2" customWidth="1"/>
    <col min="10013" max="10013" width="1.6640625" style="2" customWidth="1"/>
    <col min="10014" max="10254" width="9" style="2"/>
    <col min="10255" max="10256" width="1.6640625" style="2" customWidth="1"/>
    <col min="10257" max="10257" width="4.6640625" style="2" customWidth="1"/>
    <col min="10258" max="10258" width="24.6640625" style="2" customWidth="1"/>
    <col min="10259" max="10259" width="4.6640625" style="2" customWidth="1"/>
    <col min="10260" max="10260" width="14.6640625" style="2" customWidth="1"/>
    <col min="10261" max="10261" width="4.6640625" style="2" customWidth="1"/>
    <col min="10262" max="10262" width="14.6640625" style="2" customWidth="1"/>
    <col min="10263" max="10263" width="4.6640625" style="2" customWidth="1"/>
    <col min="10264" max="10264" width="14.6640625" style="2" customWidth="1"/>
    <col min="10265" max="10265" width="4.6640625" style="2" customWidth="1"/>
    <col min="10266" max="10266" width="14.6640625" style="2" customWidth="1"/>
    <col min="10267" max="10267" width="20.6640625" style="2" customWidth="1"/>
    <col min="10268" max="10268" width="16.6640625" style="2" customWidth="1"/>
    <col min="10269" max="10269" width="1.6640625" style="2" customWidth="1"/>
    <col min="10270" max="10510" width="9" style="2"/>
    <col min="10511" max="10512" width="1.6640625" style="2" customWidth="1"/>
    <col min="10513" max="10513" width="4.6640625" style="2" customWidth="1"/>
    <col min="10514" max="10514" width="24.6640625" style="2" customWidth="1"/>
    <col min="10515" max="10515" width="4.6640625" style="2" customWidth="1"/>
    <col min="10516" max="10516" width="14.6640625" style="2" customWidth="1"/>
    <col min="10517" max="10517" width="4.6640625" style="2" customWidth="1"/>
    <col min="10518" max="10518" width="14.6640625" style="2" customWidth="1"/>
    <col min="10519" max="10519" width="4.6640625" style="2" customWidth="1"/>
    <col min="10520" max="10520" width="14.6640625" style="2" customWidth="1"/>
    <col min="10521" max="10521" width="4.6640625" style="2" customWidth="1"/>
    <col min="10522" max="10522" width="14.6640625" style="2" customWidth="1"/>
    <col min="10523" max="10523" width="20.6640625" style="2" customWidth="1"/>
    <col min="10524" max="10524" width="16.6640625" style="2" customWidth="1"/>
    <col min="10525" max="10525" width="1.6640625" style="2" customWidth="1"/>
    <col min="10526" max="10766" width="9" style="2"/>
    <col min="10767" max="10768" width="1.6640625" style="2" customWidth="1"/>
    <col min="10769" max="10769" width="4.6640625" style="2" customWidth="1"/>
    <col min="10770" max="10770" width="24.6640625" style="2" customWidth="1"/>
    <col min="10771" max="10771" width="4.6640625" style="2" customWidth="1"/>
    <col min="10772" max="10772" width="14.6640625" style="2" customWidth="1"/>
    <col min="10773" max="10773" width="4.6640625" style="2" customWidth="1"/>
    <col min="10774" max="10774" width="14.6640625" style="2" customWidth="1"/>
    <col min="10775" max="10775" width="4.6640625" style="2" customWidth="1"/>
    <col min="10776" max="10776" width="14.6640625" style="2" customWidth="1"/>
    <col min="10777" max="10777" width="4.6640625" style="2" customWidth="1"/>
    <col min="10778" max="10778" width="14.6640625" style="2" customWidth="1"/>
    <col min="10779" max="10779" width="20.6640625" style="2" customWidth="1"/>
    <col min="10780" max="10780" width="16.6640625" style="2" customWidth="1"/>
    <col min="10781" max="10781" width="1.6640625" style="2" customWidth="1"/>
    <col min="10782" max="11022" width="9" style="2"/>
    <col min="11023" max="11024" width="1.6640625" style="2" customWidth="1"/>
    <col min="11025" max="11025" width="4.6640625" style="2" customWidth="1"/>
    <col min="11026" max="11026" width="24.6640625" style="2" customWidth="1"/>
    <col min="11027" max="11027" width="4.6640625" style="2" customWidth="1"/>
    <col min="11028" max="11028" width="14.6640625" style="2" customWidth="1"/>
    <col min="11029" max="11029" width="4.6640625" style="2" customWidth="1"/>
    <col min="11030" max="11030" width="14.6640625" style="2" customWidth="1"/>
    <col min="11031" max="11031" width="4.6640625" style="2" customWidth="1"/>
    <col min="11032" max="11032" width="14.6640625" style="2" customWidth="1"/>
    <col min="11033" max="11033" width="4.6640625" style="2" customWidth="1"/>
    <col min="11034" max="11034" width="14.6640625" style="2" customWidth="1"/>
    <col min="11035" max="11035" width="20.6640625" style="2" customWidth="1"/>
    <col min="11036" max="11036" width="16.6640625" style="2" customWidth="1"/>
    <col min="11037" max="11037" width="1.6640625" style="2" customWidth="1"/>
    <col min="11038" max="11278" width="9" style="2"/>
    <col min="11279" max="11280" width="1.6640625" style="2" customWidth="1"/>
    <col min="11281" max="11281" width="4.6640625" style="2" customWidth="1"/>
    <col min="11282" max="11282" width="24.6640625" style="2" customWidth="1"/>
    <col min="11283" max="11283" width="4.6640625" style="2" customWidth="1"/>
    <col min="11284" max="11284" width="14.6640625" style="2" customWidth="1"/>
    <col min="11285" max="11285" width="4.6640625" style="2" customWidth="1"/>
    <col min="11286" max="11286" width="14.6640625" style="2" customWidth="1"/>
    <col min="11287" max="11287" width="4.6640625" style="2" customWidth="1"/>
    <col min="11288" max="11288" width="14.6640625" style="2" customWidth="1"/>
    <col min="11289" max="11289" width="4.6640625" style="2" customWidth="1"/>
    <col min="11290" max="11290" width="14.6640625" style="2" customWidth="1"/>
    <col min="11291" max="11291" width="20.6640625" style="2" customWidth="1"/>
    <col min="11292" max="11292" width="16.6640625" style="2" customWidth="1"/>
    <col min="11293" max="11293" width="1.6640625" style="2" customWidth="1"/>
    <col min="11294" max="11534" width="9" style="2"/>
    <col min="11535" max="11536" width="1.6640625" style="2" customWidth="1"/>
    <col min="11537" max="11537" width="4.6640625" style="2" customWidth="1"/>
    <col min="11538" max="11538" width="24.6640625" style="2" customWidth="1"/>
    <col min="11539" max="11539" width="4.6640625" style="2" customWidth="1"/>
    <col min="11540" max="11540" width="14.6640625" style="2" customWidth="1"/>
    <col min="11541" max="11541" width="4.6640625" style="2" customWidth="1"/>
    <col min="11542" max="11542" width="14.6640625" style="2" customWidth="1"/>
    <col min="11543" max="11543" width="4.6640625" style="2" customWidth="1"/>
    <col min="11544" max="11544" width="14.6640625" style="2" customWidth="1"/>
    <col min="11545" max="11545" width="4.6640625" style="2" customWidth="1"/>
    <col min="11546" max="11546" width="14.6640625" style="2" customWidth="1"/>
    <col min="11547" max="11547" width="20.6640625" style="2" customWidth="1"/>
    <col min="11548" max="11548" width="16.6640625" style="2" customWidth="1"/>
    <col min="11549" max="11549" width="1.6640625" style="2" customWidth="1"/>
    <col min="11550" max="11790" width="9" style="2"/>
    <col min="11791" max="11792" width="1.6640625" style="2" customWidth="1"/>
    <col min="11793" max="11793" width="4.6640625" style="2" customWidth="1"/>
    <col min="11794" max="11794" width="24.6640625" style="2" customWidth="1"/>
    <col min="11795" max="11795" width="4.6640625" style="2" customWidth="1"/>
    <col min="11796" max="11796" width="14.6640625" style="2" customWidth="1"/>
    <col min="11797" max="11797" width="4.6640625" style="2" customWidth="1"/>
    <col min="11798" max="11798" width="14.6640625" style="2" customWidth="1"/>
    <col min="11799" max="11799" width="4.6640625" style="2" customWidth="1"/>
    <col min="11800" max="11800" width="14.6640625" style="2" customWidth="1"/>
    <col min="11801" max="11801" width="4.6640625" style="2" customWidth="1"/>
    <col min="11802" max="11802" width="14.6640625" style="2" customWidth="1"/>
    <col min="11803" max="11803" width="20.6640625" style="2" customWidth="1"/>
    <col min="11804" max="11804" width="16.6640625" style="2" customWidth="1"/>
    <col min="11805" max="11805" width="1.6640625" style="2" customWidth="1"/>
    <col min="11806" max="12046" width="9" style="2"/>
    <col min="12047" max="12048" width="1.6640625" style="2" customWidth="1"/>
    <col min="12049" max="12049" width="4.6640625" style="2" customWidth="1"/>
    <col min="12050" max="12050" width="24.6640625" style="2" customWidth="1"/>
    <col min="12051" max="12051" width="4.6640625" style="2" customWidth="1"/>
    <col min="12052" max="12052" width="14.6640625" style="2" customWidth="1"/>
    <col min="12053" max="12053" width="4.6640625" style="2" customWidth="1"/>
    <col min="12054" max="12054" width="14.6640625" style="2" customWidth="1"/>
    <col min="12055" max="12055" width="4.6640625" style="2" customWidth="1"/>
    <col min="12056" max="12056" width="14.6640625" style="2" customWidth="1"/>
    <col min="12057" max="12057" width="4.6640625" style="2" customWidth="1"/>
    <col min="12058" max="12058" width="14.6640625" style="2" customWidth="1"/>
    <col min="12059" max="12059" width="20.6640625" style="2" customWidth="1"/>
    <col min="12060" max="12060" width="16.6640625" style="2" customWidth="1"/>
    <col min="12061" max="12061" width="1.6640625" style="2" customWidth="1"/>
    <col min="12062" max="12302" width="9" style="2"/>
    <col min="12303" max="12304" width="1.6640625" style="2" customWidth="1"/>
    <col min="12305" max="12305" width="4.6640625" style="2" customWidth="1"/>
    <col min="12306" max="12306" width="24.6640625" style="2" customWidth="1"/>
    <col min="12307" max="12307" width="4.6640625" style="2" customWidth="1"/>
    <col min="12308" max="12308" width="14.6640625" style="2" customWidth="1"/>
    <col min="12309" max="12309" width="4.6640625" style="2" customWidth="1"/>
    <col min="12310" max="12310" width="14.6640625" style="2" customWidth="1"/>
    <col min="12311" max="12311" width="4.6640625" style="2" customWidth="1"/>
    <col min="12312" max="12312" width="14.6640625" style="2" customWidth="1"/>
    <col min="12313" max="12313" width="4.6640625" style="2" customWidth="1"/>
    <col min="12314" max="12314" width="14.6640625" style="2" customWidth="1"/>
    <col min="12315" max="12315" width="20.6640625" style="2" customWidth="1"/>
    <col min="12316" max="12316" width="16.6640625" style="2" customWidth="1"/>
    <col min="12317" max="12317" width="1.6640625" style="2" customWidth="1"/>
    <col min="12318" max="12558" width="9" style="2"/>
    <col min="12559" max="12560" width="1.6640625" style="2" customWidth="1"/>
    <col min="12561" max="12561" width="4.6640625" style="2" customWidth="1"/>
    <col min="12562" max="12562" width="24.6640625" style="2" customWidth="1"/>
    <col min="12563" max="12563" width="4.6640625" style="2" customWidth="1"/>
    <col min="12564" max="12564" width="14.6640625" style="2" customWidth="1"/>
    <col min="12565" max="12565" width="4.6640625" style="2" customWidth="1"/>
    <col min="12566" max="12566" width="14.6640625" style="2" customWidth="1"/>
    <col min="12567" max="12567" width="4.6640625" style="2" customWidth="1"/>
    <col min="12568" max="12568" width="14.6640625" style="2" customWidth="1"/>
    <col min="12569" max="12569" width="4.6640625" style="2" customWidth="1"/>
    <col min="12570" max="12570" width="14.6640625" style="2" customWidth="1"/>
    <col min="12571" max="12571" width="20.6640625" style="2" customWidth="1"/>
    <col min="12572" max="12572" width="16.6640625" style="2" customWidth="1"/>
    <col min="12573" max="12573" width="1.6640625" style="2" customWidth="1"/>
    <col min="12574" max="12814" width="9" style="2"/>
    <col min="12815" max="12816" width="1.6640625" style="2" customWidth="1"/>
    <col min="12817" max="12817" width="4.6640625" style="2" customWidth="1"/>
    <col min="12818" max="12818" width="24.6640625" style="2" customWidth="1"/>
    <col min="12819" max="12819" width="4.6640625" style="2" customWidth="1"/>
    <col min="12820" max="12820" width="14.6640625" style="2" customWidth="1"/>
    <col min="12821" max="12821" width="4.6640625" style="2" customWidth="1"/>
    <col min="12822" max="12822" width="14.6640625" style="2" customWidth="1"/>
    <col min="12823" max="12823" width="4.6640625" style="2" customWidth="1"/>
    <col min="12824" max="12824" width="14.6640625" style="2" customWidth="1"/>
    <col min="12825" max="12825" width="4.6640625" style="2" customWidth="1"/>
    <col min="12826" max="12826" width="14.6640625" style="2" customWidth="1"/>
    <col min="12827" max="12827" width="20.6640625" style="2" customWidth="1"/>
    <col min="12828" max="12828" width="16.6640625" style="2" customWidth="1"/>
    <col min="12829" max="12829" width="1.6640625" style="2" customWidth="1"/>
    <col min="12830" max="13070" width="9" style="2"/>
    <col min="13071" max="13072" width="1.6640625" style="2" customWidth="1"/>
    <col min="13073" max="13073" width="4.6640625" style="2" customWidth="1"/>
    <col min="13074" max="13074" width="24.6640625" style="2" customWidth="1"/>
    <col min="13075" max="13075" width="4.6640625" style="2" customWidth="1"/>
    <col min="13076" max="13076" width="14.6640625" style="2" customWidth="1"/>
    <col min="13077" max="13077" width="4.6640625" style="2" customWidth="1"/>
    <col min="13078" max="13078" width="14.6640625" style="2" customWidth="1"/>
    <col min="13079" max="13079" width="4.6640625" style="2" customWidth="1"/>
    <col min="13080" max="13080" width="14.6640625" style="2" customWidth="1"/>
    <col min="13081" max="13081" width="4.6640625" style="2" customWidth="1"/>
    <col min="13082" max="13082" width="14.6640625" style="2" customWidth="1"/>
    <col min="13083" max="13083" width="20.6640625" style="2" customWidth="1"/>
    <col min="13084" max="13084" width="16.6640625" style="2" customWidth="1"/>
    <col min="13085" max="13085" width="1.6640625" style="2" customWidth="1"/>
    <col min="13086" max="13326" width="9" style="2"/>
    <col min="13327" max="13328" width="1.6640625" style="2" customWidth="1"/>
    <col min="13329" max="13329" width="4.6640625" style="2" customWidth="1"/>
    <col min="13330" max="13330" width="24.6640625" style="2" customWidth="1"/>
    <col min="13331" max="13331" width="4.6640625" style="2" customWidth="1"/>
    <col min="13332" max="13332" width="14.6640625" style="2" customWidth="1"/>
    <col min="13333" max="13333" width="4.6640625" style="2" customWidth="1"/>
    <col min="13334" max="13334" width="14.6640625" style="2" customWidth="1"/>
    <col min="13335" max="13335" width="4.6640625" style="2" customWidth="1"/>
    <col min="13336" max="13336" width="14.6640625" style="2" customWidth="1"/>
    <col min="13337" max="13337" width="4.6640625" style="2" customWidth="1"/>
    <col min="13338" max="13338" width="14.6640625" style="2" customWidth="1"/>
    <col min="13339" max="13339" width="20.6640625" style="2" customWidth="1"/>
    <col min="13340" max="13340" width="16.6640625" style="2" customWidth="1"/>
    <col min="13341" max="13341" width="1.6640625" style="2" customWidth="1"/>
    <col min="13342" max="13582" width="9" style="2"/>
    <col min="13583" max="13584" width="1.6640625" style="2" customWidth="1"/>
    <col min="13585" max="13585" width="4.6640625" style="2" customWidth="1"/>
    <col min="13586" max="13586" width="24.6640625" style="2" customWidth="1"/>
    <col min="13587" max="13587" width="4.6640625" style="2" customWidth="1"/>
    <col min="13588" max="13588" width="14.6640625" style="2" customWidth="1"/>
    <col min="13589" max="13589" width="4.6640625" style="2" customWidth="1"/>
    <col min="13590" max="13590" width="14.6640625" style="2" customWidth="1"/>
    <col min="13591" max="13591" width="4.6640625" style="2" customWidth="1"/>
    <col min="13592" max="13592" width="14.6640625" style="2" customWidth="1"/>
    <col min="13593" max="13593" width="4.6640625" style="2" customWidth="1"/>
    <col min="13594" max="13594" width="14.6640625" style="2" customWidth="1"/>
    <col min="13595" max="13595" width="20.6640625" style="2" customWidth="1"/>
    <col min="13596" max="13596" width="16.6640625" style="2" customWidth="1"/>
    <col min="13597" max="13597" width="1.6640625" style="2" customWidth="1"/>
    <col min="13598" max="13838" width="9" style="2"/>
    <col min="13839" max="13840" width="1.6640625" style="2" customWidth="1"/>
    <col min="13841" max="13841" width="4.6640625" style="2" customWidth="1"/>
    <col min="13842" max="13842" width="24.6640625" style="2" customWidth="1"/>
    <col min="13843" max="13843" width="4.6640625" style="2" customWidth="1"/>
    <col min="13844" max="13844" width="14.6640625" style="2" customWidth="1"/>
    <col min="13845" max="13845" width="4.6640625" style="2" customWidth="1"/>
    <col min="13846" max="13846" width="14.6640625" style="2" customWidth="1"/>
    <col min="13847" max="13847" width="4.6640625" style="2" customWidth="1"/>
    <col min="13848" max="13848" width="14.6640625" style="2" customWidth="1"/>
    <col min="13849" max="13849" width="4.6640625" style="2" customWidth="1"/>
    <col min="13850" max="13850" width="14.6640625" style="2" customWidth="1"/>
    <col min="13851" max="13851" width="20.6640625" style="2" customWidth="1"/>
    <col min="13852" max="13852" width="16.6640625" style="2" customWidth="1"/>
    <col min="13853" max="13853" width="1.6640625" style="2" customWidth="1"/>
    <col min="13854" max="14094" width="9" style="2"/>
    <col min="14095" max="14096" width="1.6640625" style="2" customWidth="1"/>
    <col min="14097" max="14097" width="4.6640625" style="2" customWidth="1"/>
    <col min="14098" max="14098" width="24.6640625" style="2" customWidth="1"/>
    <col min="14099" max="14099" width="4.6640625" style="2" customWidth="1"/>
    <col min="14100" max="14100" width="14.6640625" style="2" customWidth="1"/>
    <col min="14101" max="14101" width="4.6640625" style="2" customWidth="1"/>
    <col min="14102" max="14102" width="14.6640625" style="2" customWidth="1"/>
    <col min="14103" max="14103" width="4.6640625" style="2" customWidth="1"/>
    <col min="14104" max="14104" width="14.6640625" style="2" customWidth="1"/>
    <col min="14105" max="14105" width="4.6640625" style="2" customWidth="1"/>
    <col min="14106" max="14106" width="14.6640625" style="2" customWidth="1"/>
    <col min="14107" max="14107" width="20.6640625" style="2" customWidth="1"/>
    <col min="14108" max="14108" width="16.6640625" style="2" customWidth="1"/>
    <col min="14109" max="14109" width="1.6640625" style="2" customWidth="1"/>
    <col min="14110" max="14350" width="9" style="2"/>
    <col min="14351" max="14352" width="1.6640625" style="2" customWidth="1"/>
    <col min="14353" max="14353" width="4.6640625" style="2" customWidth="1"/>
    <col min="14354" max="14354" width="24.6640625" style="2" customWidth="1"/>
    <col min="14355" max="14355" width="4.6640625" style="2" customWidth="1"/>
    <col min="14356" max="14356" width="14.6640625" style="2" customWidth="1"/>
    <col min="14357" max="14357" width="4.6640625" style="2" customWidth="1"/>
    <col min="14358" max="14358" width="14.6640625" style="2" customWidth="1"/>
    <col min="14359" max="14359" width="4.6640625" style="2" customWidth="1"/>
    <col min="14360" max="14360" width="14.6640625" style="2" customWidth="1"/>
    <col min="14361" max="14361" width="4.6640625" style="2" customWidth="1"/>
    <col min="14362" max="14362" width="14.6640625" style="2" customWidth="1"/>
    <col min="14363" max="14363" width="20.6640625" style="2" customWidth="1"/>
    <col min="14364" max="14364" width="16.6640625" style="2" customWidth="1"/>
    <col min="14365" max="14365" width="1.6640625" style="2" customWidth="1"/>
    <col min="14366" max="14606" width="9" style="2"/>
    <col min="14607" max="14608" width="1.6640625" style="2" customWidth="1"/>
    <col min="14609" max="14609" width="4.6640625" style="2" customWidth="1"/>
    <col min="14610" max="14610" width="24.6640625" style="2" customWidth="1"/>
    <col min="14611" max="14611" width="4.6640625" style="2" customWidth="1"/>
    <col min="14612" max="14612" width="14.6640625" style="2" customWidth="1"/>
    <col min="14613" max="14613" width="4.6640625" style="2" customWidth="1"/>
    <col min="14614" max="14614" width="14.6640625" style="2" customWidth="1"/>
    <col min="14615" max="14615" width="4.6640625" style="2" customWidth="1"/>
    <col min="14616" max="14616" width="14.6640625" style="2" customWidth="1"/>
    <col min="14617" max="14617" width="4.6640625" style="2" customWidth="1"/>
    <col min="14618" max="14618" width="14.6640625" style="2" customWidth="1"/>
    <col min="14619" max="14619" width="20.6640625" style="2" customWidth="1"/>
    <col min="14620" max="14620" width="16.6640625" style="2" customWidth="1"/>
    <col min="14621" max="14621" width="1.6640625" style="2" customWidth="1"/>
    <col min="14622" max="14862" width="9" style="2"/>
    <col min="14863" max="14864" width="1.6640625" style="2" customWidth="1"/>
    <col min="14865" max="14865" width="4.6640625" style="2" customWidth="1"/>
    <col min="14866" max="14866" width="24.6640625" style="2" customWidth="1"/>
    <col min="14867" max="14867" width="4.6640625" style="2" customWidth="1"/>
    <col min="14868" max="14868" width="14.6640625" style="2" customWidth="1"/>
    <col min="14869" max="14869" width="4.6640625" style="2" customWidth="1"/>
    <col min="14870" max="14870" width="14.6640625" style="2" customWidth="1"/>
    <col min="14871" max="14871" width="4.6640625" style="2" customWidth="1"/>
    <col min="14872" max="14872" width="14.6640625" style="2" customWidth="1"/>
    <col min="14873" max="14873" width="4.6640625" style="2" customWidth="1"/>
    <col min="14874" max="14874" width="14.6640625" style="2" customWidth="1"/>
    <col min="14875" max="14875" width="20.6640625" style="2" customWidth="1"/>
    <col min="14876" max="14876" width="16.6640625" style="2" customWidth="1"/>
    <col min="14877" max="14877" width="1.6640625" style="2" customWidth="1"/>
    <col min="14878" max="15118" width="9" style="2"/>
    <col min="15119" max="15120" width="1.6640625" style="2" customWidth="1"/>
    <col min="15121" max="15121" width="4.6640625" style="2" customWidth="1"/>
    <col min="15122" max="15122" width="24.6640625" style="2" customWidth="1"/>
    <col min="15123" max="15123" width="4.6640625" style="2" customWidth="1"/>
    <col min="15124" max="15124" width="14.6640625" style="2" customWidth="1"/>
    <col min="15125" max="15125" width="4.6640625" style="2" customWidth="1"/>
    <col min="15126" max="15126" width="14.6640625" style="2" customWidth="1"/>
    <col min="15127" max="15127" width="4.6640625" style="2" customWidth="1"/>
    <col min="15128" max="15128" width="14.6640625" style="2" customWidth="1"/>
    <col min="15129" max="15129" width="4.6640625" style="2" customWidth="1"/>
    <col min="15130" max="15130" width="14.6640625" style="2" customWidth="1"/>
    <col min="15131" max="15131" width="20.6640625" style="2" customWidth="1"/>
    <col min="15132" max="15132" width="16.6640625" style="2" customWidth="1"/>
    <col min="15133" max="15133" width="1.6640625" style="2" customWidth="1"/>
    <col min="15134" max="15374" width="9" style="2"/>
    <col min="15375" max="15376" width="1.6640625" style="2" customWidth="1"/>
    <col min="15377" max="15377" width="4.6640625" style="2" customWidth="1"/>
    <col min="15378" max="15378" width="24.6640625" style="2" customWidth="1"/>
    <col min="15379" max="15379" width="4.6640625" style="2" customWidth="1"/>
    <col min="15380" max="15380" width="14.6640625" style="2" customWidth="1"/>
    <col min="15381" max="15381" width="4.6640625" style="2" customWidth="1"/>
    <col min="15382" max="15382" width="14.6640625" style="2" customWidth="1"/>
    <col min="15383" max="15383" width="4.6640625" style="2" customWidth="1"/>
    <col min="15384" max="15384" width="14.6640625" style="2" customWidth="1"/>
    <col min="15385" max="15385" width="4.6640625" style="2" customWidth="1"/>
    <col min="15386" max="15386" width="14.6640625" style="2" customWidth="1"/>
    <col min="15387" max="15387" width="20.6640625" style="2" customWidth="1"/>
    <col min="15388" max="15388" width="16.6640625" style="2" customWidth="1"/>
    <col min="15389" max="15389" width="1.6640625" style="2" customWidth="1"/>
    <col min="15390" max="15630" width="9" style="2"/>
    <col min="15631" max="15632" width="1.6640625" style="2" customWidth="1"/>
    <col min="15633" max="15633" width="4.6640625" style="2" customWidth="1"/>
    <col min="15634" max="15634" width="24.6640625" style="2" customWidth="1"/>
    <col min="15635" max="15635" width="4.6640625" style="2" customWidth="1"/>
    <col min="15636" max="15636" width="14.6640625" style="2" customWidth="1"/>
    <col min="15637" max="15637" width="4.6640625" style="2" customWidth="1"/>
    <col min="15638" max="15638" width="14.6640625" style="2" customWidth="1"/>
    <col min="15639" max="15639" width="4.6640625" style="2" customWidth="1"/>
    <col min="15640" max="15640" width="14.6640625" style="2" customWidth="1"/>
    <col min="15641" max="15641" width="4.6640625" style="2" customWidth="1"/>
    <col min="15642" max="15642" width="14.6640625" style="2" customWidth="1"/>
    <col min="15643" max="15643" width="20.6640625" style="2" customWidth="1"/>
    <col min="15644" max="15644" width="16.6640625" style="2" customWidth="1"/>
    <col min="15645" max="15645" width="1.6640625" style="2" customWidth="1"/>
    <col min="15646" max="15886" width="9" style="2"/>
    <col min="15887" max="15888" width="1.6640625" style="2" customWidth="1"/>
    <col min="15889" max="15889" width="4.6640625" style="2" customWidth="1"/>
    <col min="15890" max="15890" width="24.6640625" style="2" customWidth="1"/>
    <col min="15891" max="15891" width="4.6640625" style="2" customWidth="1"/>
    <col min="15892" max="15892" width="14.6640625" style="2" customWidth="1"/>
    <col min="15893" max="15893" width="4.6640625" style="2" customWidth="1"/>
    <col min="15894" max="15894" width="14.6640625" style="2" customWidth="1"/>
    <col min="15895" max="15895" width="4.6640625" style="2" customWidth="1"/>
    <col min="15896" max="15896" width="14.6640625" style="2" customWidth="1"/>
    <col min="15897" max="15897" width="4.6640625" style="2" customWidth="1"/>
    <col min="15898" max="15898" width="14.6640625" style="2" customWidth="1"/>
    <col min="15899" max="15899" width="20.6640625" style="2" customWidth="1"/>
    <col min="15900" max="15900" width="16.6640625" style="2" customWidth="1"/>
    <col min="15901" max="15901" width="1.6640625" style="2" customWidth="1"/>
    <col min="15902" max="16142" width="9" style="2"/>
    <col min="16143" max="16144" width="1.6640625" style="2" customWidth="1"/>
    <col min="16145" max="16145" width="4.6640625" style="2" customWidth="1"/>
    <col min="16146" max="16146" width="24.6640625" style="2" customWidth="1"/>
    <col min="16147" max="16147" width="4.6640625" style="2" customWidth="1"/>
    <col min="16148" max="16148" width="14.6640625" style="2" customWidth="1"/>
    <col min="16149" max="16149" width="4.6640625" style="2" customWidth="1"/>
    <col min="16150" max="16150" width="14.6640625" style="2" customWidth="1"/>
    <col min="16151" max="16151" width="4.6640625" style="2" customWidth="1"/>
    <col min="16152" max="16152" width="14.6640625" style="2" customWidth="1"/>
    <col min="16153" max="16153" width="4.6640625" style="2" customWidth="1"/>
    <col min="16154" max="16154" width="14.6640625" style="2" customWidth="1"/>
    <col min="16155" max="16155" width="20.6640625" style="2" customWidth="1"/>
    <col min="16156" max="16156" width="16.6640625" style="2" customWidth="1"/>
    <col min="16157" max="16157" width="1.6640625" style="2" customWidth="1"/>
    <col min="16158" max="16384" width="9" style="2"/>
  </cols>
  <sheetData>
    <row r="1" spans="3:37" ht="20.100000000000001" customHeight="1" x14ac:dyDescent="0.2">
      <c r="C1" s="2" t="s">
        <v>61</v>
      </c>
    </row>
    <row r="2" spans="3:37" ht="20.100000000000001" customHeight="1" x14ac:dyDescent="0.2">
      <c r="C2" s="92" t="s">
        <v>14</v>
      </c>
      <c r="D2" s="92"/>
      <c r="E2" s="72" t="str">
        <f>C3&amp;". "&amp;D3</f>
        <v>G. 夢蔵B</v>
      </c>
      <c r="F2" s="73"/>
      <c r="G2" s="73"/>
      <c r="H2" s="73"/>
      <c r="I2" s="73"/>
      <c r="J2" s="74"/>
      <c r="K2" s="93" t="str">
        <f>C8&amp;". "&amp;D8</f>
        <v>H. 茂原グリーンB</v>
      </c>
      <c r="L2" s="94"/>
      <c r="M2" s="94"/>
      <c r="N2" s="94"/>
      <c r="O2" s="94"/>
      <c r="P2" s="95"/>
      <c r="Q2" s="72" t="str">
        <f>C13&amp;". "&amp;D13</f>
        <v>I. 若草C</v>
      </c>
      <c r="R2" s="73"/>
      <c r="S2" s="73"/>
      <c r="T2" s="73"/>
      <c r="U2" s="73"/>
      <c r="V2" s="74"/>
      <c r="W2" s="72" t="str">
        <f>C18&amp;". "&amp;D18</f>
        <v>J. JDI</v>
      </c>
      <c r="X2" s="73"/>
      <c r="Y2" s="73"/>
      <c r="Z2" s="73"/>
      <c r="AA2" s="73"/>
      <c r="AB2" s="74"/>
      <c r="AC2" s="72" t="str">
        <f>C23&amp;". "&amp;D23</f>
        <v>K. 長生高校C</v>
      </c>
      <c r="AD2" s="73"/>
      <c r="AE2" s="73"/>
      <c r="AF2" s="73"/>
      <c r="AG2" s="73"/>
      <c r="AH2" s="74"/>
      <c r="AI2" s="90" t="s">
        <v>7</v>
      </c>
      <c r="AJ2" s="91"/>
      <c r="AK2" s="47" t="s">
        <v>0</v>
      </c>
    </row>
    <row r="3" spans="3:37" ht="20.100000000000001" customHeight="1" x14ac:dyDescent="0.2">
      <c r="C3" s="75" t="s">
        <v>62</v>
      </c>
      <c r="D3" s="78" t="s">
        <v>51</v>
      </c>
      <c r="E3" s="81"/>
      <c r="F3" s="82"/>
      <c r="G3" s="82"/>
      <c r="H3" s="82"/>
      <c r="I3" s="82"/>
      <c r="J3" s="82"/>
      <c r="K3" s="6" t="s">
        <v>10</v>
      </c>
      <c r="L3" s="15"/>
      <c r="M3" s="30">
        <v>2</v>
      </c>
      <c r="N3" s="31" t="s">
        <v>1</v>
      </c>
      <c r="O3" s="30">
        <v>0</v>
      </c>
      <c r="P3" s="32"/>
      <c r="Q3" s="6" t="s">
        <v>10</v>
      </c>
      <c r="R3" s="15"/>
      <c r="S3" s="30">
        <v>2</v>
      </c>
      <c r="T3" s="31" t="s">
        <v>1</v>
      </c>
      <c r="U3" s="30">
        <v>0</v>
      </c>
      <c r="V3" s="32"/>
      <c r="W3" s="6" t="s">
        <v>10</v>
      </c>
      <c r="X3" s="15"/>
      <c r="Y3" s="30">
        <v>2</v>
      </c>
      <c r="Z3" s="31" t="s">
        <v>1</v>
      </c>
      <c r="AA3" s="30">
        <v>1</v>
      </c>
      <c r="AB3" s="32"/>
      <c r="AC3" s="6" t="s">
        <v>10</v>
      </c>
      <c r="AD3" s="15"/>
      <c r="AE3" s="30">
        <v>2</v>
      </c>
      <c r="AF3" s="31" t="s">
        <v>1</v>
      </c>
      <c r="AG3" s="30">
        <v>0</v>
      </c>
      <c r="AH3" s="32"/>
      <c r="AI3" s="38" t="s">
        <v>8</v>
      </c>
      <c r="AJ3" s="44"/>
      <c r="AK3" s="69">
        <v>1</v>
      </c>
    </row>
    <row r="4" spans="3:37" ht="20.100000000000001" customHeight="1" x14ac:dyDescent="0.2">
      <c r="C4" s="76"/>
      <c r="D4" s="79"/>
      <c r="E4" s="84"/>
      <c r="F4" s="85"/>
      <c r="G4" s="85"/>
      <c r="H4" s="85"/>
      <c r="I4" s="85"/>
      <c r="J4" s="85"/>
      <c r="K4" s="7" t="s">
        <v>11</v>
      </c>
      <c r="L4" s="35" t="s">
        <v>10</v>
      </c>
      <c r="M4" s="18">
        <v>4</v>
      </c>
      <c r="N4" s="19" t="s">
        <v>1</v>
      </c>
      <c r="O4" s="20">
        <v>1</v>
      </c>
      <c r="P4" s="21" t="str">
        <f t="shared" ref="P4:P6" si="0">IF(M4&lt;O4,"○",IF(M4&gt;O4,"×"," "))</f>
        <v>×</v>
      </c>
      <c r="Q4" s="7" t="s">
        <v>11</v>
      </c>
      <c r="R4" s="35" t="s">
        <v>10</v>
      </c>
      <c r="S4" s="18">
        <v>4</v>
      </c>
      <c r="T4" s="19" t="s">
        <v>1</v>
      </c>
      <c r="U4" s="20">
        <v>0</v>
      </c>
      <c r="V4" s="21" t="str">
        <f t="shared" ref="V4:V6" si="1">IF(S4&lt;U4,"○",IF(S4&gt;U4,"×"," "))</f>
        <v>×</v>
      </c>
      <c r="W4" s="7" t="s">
        <v>11</v>
      </c>
      <c r="X4" s="35" t="s">
        <v>10</v>
      </c>
      <c r="Y4" s="18">
        <v>4</v>
      </c>
      <c r="Z4" s="19" t="s">
        <v>1</v>
      </c>
      <c r="AA4" s="20">
        <v>0</v>
      </c>
      <c r="AB4" s="21" t="str">
        <f t="shared" ref="AB4:AB6" si="2">IF(Y4&lt;AA4,"○",IF(Y4&gt;AA4,"×"," "))</f>
        <v>×</v>
      </c>
      <c r="AC4" s="7" t="s">
        <v>11</v>
      </c>
      <c r="AD4" s="35" t="s">
        <v>10</v>
      </c>
      <c r="AE4" s="18">
        <v>4</v>
      </c>
      <c r="AF4" s="19" t="s">
        <v>1</v>
      </c>
      <c r="AG4" s="20">
        <v>0</v>
      </c>
      <c r="AH4" s="21" t="str">
        <f t="shared" ref="AH4:AH6" si="3">IF(AE4&lt;AG4,"○",IF(AE4&gt;AG4,"×"," "))</f>
        <v>×</v>
      </c>
      <c r="AI4" s="33" t="s">
        <v>4</v>
      </c>
      <c r="AJ4" s="39">
        <v>1</v>
      </c>
      <c r="AK4" s="70"/>
    </row>
    <row r="5" spans="3:37" ht="20.100000000000001" customHeight="1" x14ac:dyDescent="0.2">
      <c r="C5" s="76"/>
      <c r="D5" s="79"/>
      <c r="E5" s="84"/>
      <c r="F5" s="85"/>
      <c r="G5" s="85"/>
      <c r="H5" s="85"/>
      <c r="I5" s="85"/>
      <c r="J5" s="85"/>
      <c r="K5" s="8" t="s">
        <v>12</v>
      </c>
      <c r="L5" s="36" t="s">
        <v>10</v>
      </c>
      <c r="M5" s="5">
        <v>4</v>
      </c>
      <c r="N5" s="4" t="s">
        <v>1</v>
      </c>
      <c r="O5" s="16">
        <v>0</v>
      </c>
      <c r="P5" s="22" t="str">
        <f t="shared" si="0"/>
        <v>×</v>
      </c>
      <c r="Q5" s="8" t="s">
        <v>12</v>
      </c>
      <c r="R5" s="36" t="s">
        <v>10</v>
      </c>
      <c r="S5" s="5">
        <v>4</v>
      </c>
      <c r="T5" s="4" t="s">
        <v>1</v>
      </c>
      <c r="U5" s="16">
        <v>0</v>
      </c>
      <c r="V5" s="22" t="str">
        <f t="shared" si="1"/>
        <v>×</v>
      </c>
      <c r="W5" s="8" t="s">
        <v>12</v>
      </c>
      <c r="X5" s="36" t="s">
        <v>10</v>
      </c>
      <c r="Y5" s="5">
        <v>2</v>
      </c>
      <c r="Z5" s="4" t="s">
        <v>1</v>
      </c>
      <c r="AA5" s="16">
        <v>4</v>
      </c>
      <c r="AB5" s="22" t="str">
        <f t="shared" si="2"/>
        <v>○</v>
      </c>
      <c r="AC5" s="8" t="s">
        <v>12</v>
      </c>
      <c r="AD5" s="36" t="s">
        <v>10</v>
      </c>
      <c r="AE5" s="5">
        <v>4</v>
      </c>
      <c r="AF5" s="4" t="s">
        <v>1</v>
      </c>
      <c r="AG5" s="16">
        <v>0</v>
      </c>
      <c r="AH5" s="22" t="str">
        <f t="shared" si="3"/>
        <v>×</v>
      </c>
      <c r="AI5" s="34" t="s">
        <v>6</v>
      </c>
      <c r="AJ5" s="40">
        <v>4</v>
      </c>
      <c r="AK5" s="70"/>
    </row>
    <row r="6" spans="3:37" ht="20.100000000000001" customHeight="1" x14ac:dyDescent="0.2">
      <c r="C6" s="76"/>
      <c r="D6" s="79"/>
      <c r="E6" s="84"/>
      <c r="F6" s="85"/>
      <c r="G6" s="85"/>
      <c r="H6" s="85"/>
      <c r="I6" s="85"/>
      <c r="J6" s="85"/>
      <c r="K6" s="12" t="s">
        <v>13</v>
      </c>
      <c r="L6" s="37" t="s">
        <v>10</v>
      </c>
      <c r="M6" s="13" t="s">
        <v>10</v>
      </c>
      <c r="N6" s="14" t="s">
        <v>1</v>
      </c>
      <c r="O6" s="17" t="s">
        <v>10</v>
      </c>
      <c r="P6" s="23" t="str">
        <f t="shared" si="0"/>
        <v xml:space="preserve"> </v>
      </c>
      <c r="Q6" s="49" t="s">
        <v>13</v>
      </c>
      <c r="R6" s="37" t="s">
        <v>10</v>
      </c>
      <c r="S6" s="13" t="s">
        <v>10</v>
      </c>
      <c r="T6" s="14" t="s">
        <v>1</v>
      </c>
      <c r="U6" s="17" t="s">
        <v>10</v>
      </c>
      <c r="V6" s="23" t="str">
        <f t="shared" si="1"/>
        <v xml:space="preserve"> </v>
      </c>
      <c r="W6" s="12" t="s">
        <v>13</v>
      </c>
      <c r="X6" s="37" t="s">
        <v>10</v>
      </c>
      <c r="Y6" s="17" t="s">
        <v>74</v>
      </c>
      <c r="Z6" s="14" t="s">
        <v>1</v>
      </c>
      <c r="AA6" s="17" t="s">
        <v>10</v>
      </c>
      <c r="AB6" s="23" t="str">
        <f t="shared" si="2"/>
        <v>×</v>
      </c>
      <c r="AC6" s="12" t="s">
        <v>13</v>
      </c>
      <c r="AD6" s="37" t="s">
        <v>10</v>
      </c>
      <c r="AE6" s="13" t="s">
        <v>10</v>
      </c>
      <c r="AF6" s="14" t="s">
        <v>1</v>
      </c>
      <c r="AG6" s="17" t="s">
        <v>10</v>
      </c>
      <c r="AH6" s="23" t="str">
        <f t="shared" si="3"/>
        <v xml:space="preserve"> </v>
      </c>
      <c r="AI6" s="24" t="s">
        <v>5</v>
      </c>
      <c r="AJ6" s="41" t="s">
        <v>14</v>
      </c>
      <c r="AK6" s="70"/>
    </row>
    <row r="7" spans="3:37" ht="20.100000000000001" customHeight="1" x14ac:dyDescent="0.2">
      <c r="C7" s="77"/>
      <c r="D7" s="80"/>
      <c r="E7" s="87"/>
      <c r="F7" s="88"/>
      <c r="G7" s="88"/>
      <c r="H7" s="88"/>
      <c r="I7" s="88"/>
      <c r="J7" s="88"/>
      <c r="K7" s="9" t="s">
        <v>2</v>
      </c>
      <c r="L7" s="11"/>
      <c r="M7" s="27">
        <v>8</v>
      </c>
      <c r="N7" s="28" t="s">
        <v>1</v>
      </c>
      <c r="O7" s="10">
        <v>1</v>
      </c>
      <c r="P7" s="29"/>
      <c r="Q7" s="9" t="s">
        <v>2</v>
      </c>
      <c r="R7" s="11"/>
      <c r="S7" s="27">
        <v>8</v>
      </c>
      <c r="T7" s="28" t="s">
        <v>1</v>
      </c>
      <c r="U7" s="10">
        <v>0</v>
      </c>
      <c r="V7" s="29"/>
      <c r="W7" s="9" t="s">
        <v>2</v>
      </c>
      <c r="X7" s="11"/>
      <c r="Y7" s="27">
        <v>7</v>
      </c>
      <c r="Z7" s="28" t="s">
        <v>1</v>
      </c>
      <c r="AA7" s="10">
        <v>4</v>
      </c>
      <c r="AB7" s="29"/>
      <c r="AC7" s="9" t="s">
        <v>2</v>
      </c>
      <c r="AD7" s="11"/>
      <c r="AE7" s="27">
        <v>8</v>
      </c>
      <c r="AF7" s="28" t="s">
        <v>1</v>
      </c>
      <c r="AG7" s="10">
        <v>0</v>
      </c>
      <c r="AH7" s="29"/>
      <c r="AI7" s="25" t="e">
        <f>SUM(P7,V7,AB7,AH7,#REF!)</f>
        <v>#REF!</v>
      </c>
      <c r="AJ7" s="42" t="s">
        <v>14</v>
      </c>
      <c r="AK7" s="70"/>
    </row>
    <row r="8" spans="3:37" ht="20.100000000000001" customHeight="1" x14ac:dyDescent="0.2">
      <c r="C8" s="75" t="s">
        <v>63</v>
      </c>
      <c r="D8" s="96" t="s">
        <v>67</v>
      </c>
      <c r="E8" s="6" t="s">
        <v>10</v>
      </c>
      <c r="F8" s="15"/>
      <c r="G8" s="30">
        <v>0</v>
      </c>
      <c r="H8" s="31" t="s">
        <v>1</v>
      </c>
      <c r="I8" s="30">
        <v>2</v>
      </c>
      <c r="J8" s="32"/>
      <c r="K8" s="84"/>
      <c r="L8" s="85"/>
      <c r="M8" s="85"/>
      <c r="N8" s="85"/>
      <c r="O8" s="85"/>
      <c r="P8" s="86"/>
      <c r="Q8" s="6" t="s">
        <v>10</v>
      </c>
      <c r="R8" s="15"/>
      <c r="S8" s="30">
        <v>1</v>
      </c>
      <c r="T8" s="31" t="s">
        <v>1</v>
      </c>
      <c r="U8" s="30">
        <v>2</v>
      </c>
      <c r="V8" s="32"/>
      <c r="W8" s="6" t="s">
        <v>10</v>
      </c>
      <c r="X8" s="15"/>
      <c r="Y8" s="30">
        <v>0</v>
      </c>
      <c r="Z8" s="31" t="s">
        <v>1</v>
      </c>
      <c r="AA8" s="30">
        <v>2</v>
      </c>
      <c r="AB8" s="32"/>
      <c r="AC8" s="6" t="s">
        <v>10</v>
      </c>
      <c r="AD8" s="15"/>
      <c r="AE8" s="30">
        <v>2</v>
      </c>
      <c r="AF8" s="31" t="s">
        <v>1</v>
      </c>
      <c r="AG8" s="30">
        <v>0</v>
      </c>
      <c r="AH8" s="32"/>
      <c r="AI8" s="38" t="s">
        <v>8</v>
      </c>
      <c r="AJ8" s="44"/>
      <c r="AK8" s="69">
        <v>4</v>
      </c>
    </row>
    <row r="9" spans="3:37" ht="20.100000000000001" customHeight="1" x14ac:dyDescent="0.2">
      <c r="C9" s="76"/>
      <c r="D9" s="97"/>
      <c r="E9" s="7" t="s">
        <v>11</v>
      </c>
      <c r="F9" s="35" t="s">
        <v>10</v>
      </c>
      <c r="G9" s="18">
        <v>1</v>
      </c>
      <c r="H9" s="19" t="s">
        <v>1</v>
      </c>
      <c r="I9" s="20">
        <v>4</v>
      </c>
      <c r="J9" s="21" t="str">
        <f t="shared" ref="J9:J11" si="4">IF(G9&lt;I9,"○",IF(G9&gt;I9,"×"," "))</f>
        <v>○</v>
      </c>
      <c r="K9" s="84"/>
      <c r="L9" s="85"/>
      <c r="M9" s="85"/>
      <c r="N9" s="85"/>
      <c r="O9" s="85"/>
      <c r="P9" s="86"/>
      <c r="Q9" s="7" t="s">
        <v>11</v>
      </c>
      <c r="R9" s="35" t="s">
        <v>10</v>
      </c>
      <c r="S9" s="18">
        <v>4</v>
      </c>
      <c r="T9" s="19" t="s">
        <v>1</v>
      </c>
      <c r="U9" s="20">
        <v>1</v>
      </c>
      <c r="V9" s="21" t="str">
        <f t="shared" ref="V9:V11" si="5">IF(S9&lt;U9,"○",IF(S9&gt;U9,"×"," "))</f>
        <v>×</v>
      </c>
      <c r="W9" s="7" t="s">
        <v>11</v>
      </c>
      <c r="X9" s="35" t="s">
        <v>10</v>
      </c>
      <c r="Y9" s="18">
        <v>1</v>
      </c>
      <c r="Z9" s="19" t="s">
        <v>1</v>
      </c>
      <c r="AA9" s="20">
        <v>4</v>
      </c>
      <c r="AB9" s="21" t="str">
        <f t="shared" ref="AB9:AB11" si="6">IF(Y9&lt;AA9,"○",IF(Y9&gt;AA9,"×"," "))</f>
        <v>○</v>
      </c>
      <c r="AC9" s="7" t="s">
        <v>11</v>
      </c>
      <c r="AD9" s="35" t="s">
        <v>10</v>
      </c>
      <c r="AE9" s="18">
        <v>4</v>
      </c>
      <c r="AF9" s="19" t="s">
        <v>1</v>
      </c>
      <c r="AG9" s="20">
        <v>2</v>
      </c>
      <c r="AH9" s="21" t="str">
        <f t="shared" ref="AH9:AH11" si="7">IF(AE9&lt;AG9,"○",IF(AE9&gt;AG9,"×"," "))</f>
        <v>×</v>
      </c>
      <c r="AI9" s="33" t="s">
        <v>4</v>
      </c>
      <c r="AJ9" s="39" t="s">
        <v>76</v>
      </c>
      <c r="AK9" s="70"/>
    </row>
    <row r="10" spans="3:37" ht="20.100000000000001" customHeight="1" x14ac:dyDescent="0.2">
      <c r="C10" s="76"/>
      <c r="D10" s="97"/>
      <c r="E10" s="8" t="s">
        <v>12</v>
      </c>
      <c r="F10" s="36" t="s">
        <v>10</v>
      </c>
      <c r="G10" s="5">
        <v>0</v>
      </c>
      <c r="H10" s="4" t="s">
        <v>1</v>
      </c>
      <c r="I10" s="16">
        <v>4</v>
      </c>
      <c r="J10" s="22" t="str">
        <f t="shared" si="4"/>
        <v>○</v>
      </c>
      <c r="K10" s="84"/>
      <c r="L10" s="85"/>
      <c r="M10" s="85"/>
      <c r="N10" s="85"/>
      <c r="O10" s="85"/>
      <c r="P10" s="86"/>
      <c r="Q10" s="8" t="s">
        <v>12</v>
      </c>
      <c r="R10" s="36" t="s">
        <v>10</v>
      </c>
      <c r="S10" s="5">
        <v>0</v>
      </c>
      <c r="T10" s="4" t="s">
        <v>1</v>
      </c>
      <c r="U10" s="16">
        <v>4</v>
      </c>
      <c r="V10" s="22" t="str">
        <f t="shared" si="5"/>
        <v>○</v>
      </c>
      <c r="W10" s="8" t="s">
        <v>12</v>
      </c>
      <c r="X10" s="36" t="s">
        <v>10</v>
      </c>
      <c r="Y10" s="5">
        <v>0</v>
      </c>
      <c r="Z10" s="4" t="s">
        <v>1</v>
      </c>
      <c r="AA10" s="16">
        <v>4</v>
      </c>
      <c r="AB10" s="22" t="str">
        <f t="shared" si="6"/>
        <v>○</v>
      </c>
      <c r="AC10" s="8" t="s">
        <v>12</v>
      </c>
      <c r="AD10" s="36" t="s">
        <v>10</v>
      </c>
      <c r="AE10" s="5">
        <v>4</v>
      </c>
      <c r="AF10" s="4" t="s">
        <v>1</v>
      </c>
      <c r="AG10" s="16">
        <v>1</v>
      </c>
      <c r="AH10" s="22" t="str">
        <f t="shared" si="7"/>
        <v>×</v>
      </c>
      <c r="AI10" s="34" t="s">
        <v>6</v>
      </c>
      <c r="AJ10" s="40">
        <v>1</v>
      </c>
      <c r="AK10" s="70"/>
    </row>
    <row r="11" spans="3:37" ht="20.100000000000001" customHeight="1" x14ac:dyDescent="0.2">
      <c r="C11" s="76"/>
      <c r="D11" s="97"/>
      <c r="E11" s="12" t="s">
        <v>13</v>
      </c>
      <c r="F11" s="37" t="s">
        <v>10</v>
      </c>
      <c r="G11" s="13" t="s">
        <v>10</v>
      </c>
      <c r="H11" s="14" t="s">
        <v>1</v>
      </c>
      <c r="I11" s="17" t="s">
        <v>10</v>
      </c>
      <c r="J11" s="23" t="str">
        <f t="shared" si="4"/>
        <v xml:space="preserve"> </v>
      </c>
      <c r="K11" s="84"/>
      <c r="L11" s="85"/>
      <c r="M11" s="85"/>
      <c r="N11" s="85"/>
      <c r="O11" s="85"/>
      <c r="P11" s="86"/>
      <c r="Q11" s="12" t="s">
        <v>13</v>
      </c>
      <c r="R11" s="37" t="s">
        <v>10</v>
      </c>
      <c r="S11" s="13">
        <v>0</v>
      </c>
      <c r="T11" s="14" t="s">
        <v>1</v>
      </c>
      <c r="U11" s="17">
        <v>1</v>
      </c>
      <c r="V11" s="23" t="str">
        <f t="shared" si="5"/>
        <v>○</v>
      </c>
      <c r="W11" s="12" t="s">
        <v>13</v>
      </c>
      <c r="X11" s="37" t="s">
        <v>10</v>
      </c>
      <c r="Y11" s="13" t="s">
        <v>10</v>
      </c>
      <c r="Z11" s="14" t="s">
        <v>1</v>
      </c>
      <c r="AA11" s="17" t="s">
        <v>10</v>
      </c>
      <c r="AB11" s="23" t="str">
        <f t="shared" si="6"/>
        <v xml:space="preserve"> </v>
      </c>
      <c r="AC11" s="12" t="s">
        <v>13</v>
      </c>
      <c r="AD11" s="37" t="s">
        <v>10</v>
      </c>
      <c r="AE11" s="13" t="s">
        <v>10</v>
      </c>
      <c r="AF11" s="14" t="s">
        <v>1</v>
      </c>
      <c r="AG11" s="17" t="s">
        <v>10</v>
      </c>
      <c r="AH11" s="23" t="str">
        <f t="shared" si="7"/>
        <v xml:space="preserve"> </v>
      </c>
      <c r="AI11" s="24" t="s">
        <v>5</v>
      </c>
      <c r="AJ11" s="41" t="s">
        <v>14</v>
      </c>
      <c r="AK11" s="70"/>
    </row>
    <row r="12" spans="3:37" ht="20.100000000000001" customHeight="1" x14ac:dyDescent="0.2">
      <c r="C12" s="77"/>
      <c r="D12" s="98"/>
      <c r="E12" s="9" t="s">
        <v>2</v>
      </c>
      <c r="F12" s="11"/>
      <c r="G12" s="27">
        <v>1</v>
      </c>
      <c r="H12" s="28" t="s">
        <v>1</v>
      </c>
      <c r="I12" s="10">
        <v>8</v>
      </c>
      <c r="J12" s="29"/>
      <c r="K12" s="87"/>
      <c r="L12" s="88"/>
      <c r="M12" s="88"/>
      <c r="N12" s="88"/>
      <c r="O12" s="88"/>
      <c r="P12" s="89"/>
      <c r="Q12" s="9" t="s">
        <v>2</v>
      </c>
      <c r="R12" s="11"/>
      <c r="S12" s="27">
        <v>4</v>
      </c>
      <c r="T12" s="28" t="s">
        <v>1</v>
      </c>
      <c r="U12" s="10">
        <v>6</v>
      </c>
      <c r="V12" s="29"/>
      <c r="W12" s="9" t="s">
        <v>2</v>
      </c>
      <c r="X12" s="11"/>
      <c r="Y12" s="27">
        <v>1</v>
      </c>
      <c r="Z12" s="28" t="s">
        <v>1</v>
      </c>
      <c r="AA12" s="10">
        <v>8</v>
      </c>
      <c r="AB12" s="29"/>
      <c r="AC12" s="9" t="s">
        <v>2</v>
      </c>
      <c r="AD12" s="11"/>
      <c r="AE12" s="27">
        <v>8</v>
      </c>
      <c r="AF12" s="28" t="s">
        <v>1</v>
      </c>
      <c r="AG12" s="10">
        <v>3</v>
      </c>
      <c r="AH12" s="29"/>
      <c r="AI12" s="25" t="e">
        <f>SUM(P12,V12,AB12,AH12,#REF!)</f>
        <v>#REF!</v>
      </c>
      <c r="AJ12" s="42" t="s">
        <v>14</v>
      </c>
      <c r="AK12" s="70"/>
    </row>
    <row r="13" spans="3:37" ht="20.100000000000001" customHeight="1" x14ac:dyDescent="0.2">
      <c r="C13" s="75" t="s">
        <v>64</v>
      </c>
      <c r="D13" s="78" t="s">
        <v>68</v>
      </c>
      <c r="E13" s="6" t="str">
        <f>IF(G13&gt;I13,"○",IF(G13&lt;I13,"×"," "))</f>
        <v>×</v>
      </c>
      <c r="F13" s="15"/>
      <c r="G13" s="30">
        <v>0</v>
      </c>
      <c r="H13" s="31" t="s">
        <v>1</v>
      </c>
      <c r="I13" s="30">
        <v>2</v>
      </c>
      <c r="J13" s="32"/>
      <c r="K13" s="6" t="s">
        <v>10</v>
      </c>
      <c r="L13" s="15"/>
      <c r="M13" s="30">
        <v>2</v>
      </c>
      <c r="N13" s="31" t="s">
        <v>1</v>
      </c>
      <c r="O13" s="30">
        <v>1</v>
      </c>
      <c r="P13" s="32"/>
      <c r="Q13" s="81"/>
      <c r="R13" s="82"/>
      <c r="S13" s="82"/>
      <c r="T13" s="82"/>
      <c r="U13" s="82"/>
      <c r="V13" s="83"/>
      <c r="W13" s="6" t="s">
        <v>10</v>
      </c>
      <c r="X13" s="15"/>
      <c r="Y13" s="30">
        <v>0</v>
      </c>
      <c r="Z13" s="31" t="s">
        <v>1</v>
      </c>
      <c r="AA13" s="30">
        <v>2</v>
      </c>
      <c r="AB13" s="32"/>
      <c r="AC13" s="6" t="s">
        <v>10</v>
      </c>
      <c r="AD13" s="15"/>
      <c r="AE13" s="30">
        <v>2</v>
      </c>
      <c r="AF13" s="31" t="s">
        <v>1</v>
      </c>
      <c r="AG13" s="30">
        <v>0</v>
      </c>
      <c r="AH13" s="32"/>
      <c r="AI13" s="38" t="s">
        <v>8</v>
      </c>
      <c r="AJ13" s="44"/>
      <c r="AK13" s="69">
        <v>3</v>
      </c>
    </row>
    <row r="14" spans="3:37" ht="20.100000000000001" customHeight="1" x14ac:dyDescent="0.2">
      <c r="C14" s="76"/>
      <c r="D14" s="79"/>
      <c r="E14" s="7" t="s">
        <v>11</v>
      </c>
      <c r="F14" s="35" t="str">
        <f>IF(G14&gt;I14,"○",IF(G14&lt;I14,"×"," "))</f>
        <v>×</v>
      </c>
      <c r="G14" s="18">
        <f>U4</f>
        <v>0</v>
      </c>
      <c r="H14" s="19" t="s">
        <v>1</v>
      </c>
      <c r="I14" s="20">
        <f>S4</f>
        <v>4</v>
      </c>
      <c r="J14" s="21" t="str">
        <f>IF(G14&lt;I14,"○",IF(G14&gt;I14,"×"," "))</f>
        <v>○</v>
      </c>
      <c r="K14" s="7" t="s">
        <v>11</v>
      </c>
      <c r="L14" s="35" t="s">
        <v>10</v>
      </c>
      <c r="M14" s="18">
        <v>1</v>
      </c>
      <c r="N14" s="19" t="s">
        <v>1</v>
      </c>
      <c r="O14" s="20">
        <v>4</v>
      </c>
      <c r="P14" s="21" t="str">
        <f t="shared" ref="P14:P16" si="8">IF(M14&lt;O14,"○",IF(M14&gt;O14,"×"," "))</f>
        <v>○</v>
      </c>
      <c r="Q14" s="84"/>
      <c r="R14" s="85"/>
      <c r="S14" s="85"/>
      <c r="T14" s="85"/>
      <c r="U14" s="85"/>
      <c r="V14" s="86"/>
      <c r="W14" s="7" t="s">
        <v>11</v>
      </c>
      <c r="X14" s="35" t="s">
        <v>10</v>
      </c>
      <c r="Y14" s="18">
        <v>0</v>
      </c>
      <c r="Z14" s="19" t="s">
        <v>1</v>
      </c>
      <c r="AA14" s="20">
        <v>4</v>
      </c>
      <c r="AB14" s="21" t="str">
        <f t="shared" ref="AB14:AB16" si="9">IF(Y14&lt;AA14,"○",IF(Y14&gt;AA14,"×"," "))</f>
        <v>○</v>
      </c>
      <c r="AC14" s="7" t="s">
        <v>11</v>
      </c>
      <c r="AD14" s="35" t="s">
        <v>10</v>
      </c>
      <c r="AE14" s="18">
        <v>4</v>
      </c>
      <c r="AF14" s="19" t="s">
        <v>1</v>
      </c>
      <c r="AG14" s="20">
        <v>3</v>
      </c>
      <c r="AH14" s="21" t="str">
        <f t="shared" ref="AH14:AH16" si="10">IF(AE14&lt;AG14,"○",IF(AE14&gt;AG14,"×"," "))</f>
        <v>×</v>
      </c>
      <c r="AI14" s="33" t="s">
        <v>4</v>
      </c>
      <c r="AJ14" s="39" t="s">
        <v>14</v>
      </c>
      <c r="AK14" s="70"/>
    </row>
    <row r="15" spans="3:37" ht="20.100000000000001" customHeight="1" x14ac:dyDescent="0.2">
      <c r="C15" s="76"/>
      <c r="D15" s="79"/>
      <c r="E15" s="8" t="s">
        <v>12</v>
      </c>
      <c r="F15" s="36" t="str">
        <f>IF(G15&gt;I15,"○",IF(G15&lt;I15,"×"," "))</f>
        <v>×</v>
      </c>
      <c r="G15" s="5">
        <f t="shared" ref="G15:G16" si="11">U5</f>
        <v>0</v>
      </c>
      <c r="H15" s="4" t="s">
        <v>1</v>
      </c>
      <c r="I15" s="16">
        <f t="shared" ref="I15:I16" si="12">S5</f>
        <v>4</v>
      </c>
      <c r="J15" s="22" t="str">
        <f>IF(G15&lt;I15,"○",IF(G15&gt;I15,"×"," "))</f>
        <v>○</v>
      </c>
      <c r="K15" s="8" t="s">
        <v>12</v>
      </c>
      <c r="L15" s="36" t="s">
        <v>10</v>
      </c>
      <c r="M15" s="5">
        <v>4</v>
      </c>
      <c r="N15" s="4" t="s">
        <v>1</v>
      </c>
      <c r="O15" s="16">
        <v>0</v>
      </c>
      <c r="P15" s="22" t="str">
        <f t="shared" si="8"/>
        <v>×</v>
      </c>
      <c r="Q15" s="84"/>
      <c r="R15" s="85"/>
      <c r="S15" s="85"/>
      <c r="T15" s="85"/>
      <c r="U15" s="85"/>
      <c r="V15" s="86"/>
      <c r="W15" s="8" t="s">
        <v>12</v>
      </c>
      <c r="X15" s="36" t="s">
        <v>10</v>
      </c>
      <c r="Y15" s="5">
        <v>0</v>
      </c>
      <c r="Z15" s="4" t="s">
        <v>1</v>
      </c>
      <c r="AA15" s="16">
        <v>4</v>
      </c>
      <c r="AB15" s="22" t="str">
        <f t="shared" si="9"/>
        <v>○</v>
      </c>
      <c r="AC15" s="8" t="s">
        <v>12</v>
      </c>
      <c r="AD15" s="36" t="s">
        <v>10</v>
      </c>
      <c r="AE15" s="5">
        <v>4</v>
      </c>
      <c r="AF15" s="4" t="s">
        <v>1</v>
      </c>
      <c r="AG15" s="16">
        <v>1</v>
      </c>
      <c r="AH15" s="22" t="str">
        <f t="shared" si="10"/>
        <v>×</v>
      </c>
      <c r="AI15" s="34" t="s">
        <v>6</v>
      </c>
      <c r="AJ15" s="40">
        <v>2</v>
      </c>
      <c r="AK15" s="70"/>
    </row>
    <row r="16" spans="3:37" ht="20.100000000000001" customHeight="1" x14ac:dyDescent="0.2">
      <c r="C16" s="76"/>
      <c r="D16" s="79"/>
      <c r="E16" s="12" t="s">
        <v>13</v>
      </c>
      <c r="F16" s="37" t="str">
        <f>IF(G16&gt;I16,"○",IF(G16&lt;I16,"×"," "))</f>
        <v xml:space="preserve"> </v>
      </c>
      <c r="G16" s="13" t="str">
        <f t="shared" si="11"/>
        <v xml:space="preserve"> </v>
      </c>
      <c r="H16" s="14" t="s">
        <v>1</v>
      </c>
      <c r="I16" s="17" t="str">
        <f t="shared" si="12"/>
        <v xml:space="preserve"> </v>
      </c>
      <c r="J16" s="23" t="str">
        <f>IF(G16&lt;I16,"○",IF(G16&gt;I16,"×"," "))</f>
        <v xml:space="preserve"> </v>
      </c>
      <c r="K16" s="12" t="s">
        <v>13</v>
      </c>
      <c r="L16" s="37" t="s">
        <v>10</v>
      </c>
      <c r="M16" s="17" t="s">
        <v>75</v>
      </c>
      <c r="N16" s="14" t="s">
        <v>1</v>
      </c>
      <c r="O16" s="17" t="s">
        <v>10</v>
      </c>
      <c r="P16" s="23" t="str">
        <f t="shared" si="8"/>
        <v>×</v>
      </c>
      <c r="Q16" s="84"/>
      <c r="R16" s="85"/>
      <c r="S16" s="85"/>
      <c r="T16" s="85"/>
      <c r="U16" s="85"/>
      <c r="V16" s="86"/>
      <c r="W16" s="12" t="s">
        <v>13</v>
      </c>
      <c r="X16" s="37" t="s">
        <v>10</v>
      </c>
      <c r="Y16" s="13" t="s">
        <v>10</v>
      </c>
      <c r="Z16" s="14" t="s">
        <v>1</v>
      </c>
      <c r="AA16" s="17" t="s">
        <v>10</v>
      </c>
      <c r="AB16" s="23" t="str">
        <f t="shared" si="9"/>
        <v xml:space="preserve"> </v>
      </c>
      <c r="AC16" s="12" t="s">
        <v>13</v>
      </c>
      <c r="AD16" s="37" t="s">
        <v>10</v>
      </c>
      <c r="AE16" s="13" t="s">
        <v>10</v>
      </c>
      <c r="AF16" s="14" t="s">
        <v>1</v>
      </c>
      <c r="AG16" s="17" t="s">
        <v>10</v>
      </c>
      <c r="AH16" s="23" t="str">
        <f t="shared" si="10"/>
        <v xml:space="preserve"> </v>
      </c>
      <c r="AI16" s="24" t="s">
        <v>5</v>
      </c>
      <c r="AJ16" s="41" t="s">
        <v>14</v>
      </c>
      <c r="AK16" s="70"/>
    </row>
    <row r="17" spans="2:37" ht="20.100000000000001" customHeight="1" x14ac:dyDescent="0.2">
      <c r="C17" s="77"/>
      <c r="D17" s="80"/>
      <c r="E17" s="9" t="s">
        <v>2</v>
      </c>
      <c r="F17" s="11"/>
      <c r="G17" s="27">
        <v>0</v>
      </c>
      <c r="H17" s="28" t="s">
        <v>1</v>
      </c>
      <c r="I17" s="10">
        <v>8</v>
      </c>
      <c r="J17" s="29"/>
      <c r="K17" s="9" t="s">
        <v>2</v>
      </c>
      <c r="L17" s="11"/>
      <c r="M17" s="27">
        <v>6</v>
      </c>
      <c r="N17" s="28" t="s">
        <v>1</v>
      </c>
      <c r="O17" s="10">
        <v>4</v>
      </c>
      <c r="P17" s="29"/>
      <c r="Q17" s="87"/>
      <c r="R17" s="88"/>
      <c r="S17" s="88"/>
      <c r="T17" s="88"/>
      <c r="U17" s="88"/>
      <c r="V17" s="89"/>
      <c r="W17" s="9" t="s">
        <v>2</v>
      </c>
      <c r="X17" s="11"/>
      <c r="Y17" s="27">
        <v>0</v>
      </c>
      <c r="Z17" s="28" t="s">
        <v>1</v>
      </c>
      <c r="AA17" s="10">
        <v>8</v>
      </c>
      <c r="AB17" s="29"/>
      <c r="AC17" s="9" t="s">
        <v>2</v>
      </c>
      <c r="AD17" s="11"/>
      <c r="AE17" s="27">
        <v>8</v>
      </c>
      <c r="AF17" s="28" t="s">
        <v>1</v>
      </c>
      <c r="AG17" s="10">
        <v>4</v>
      </c>
      <c r="AH17" s="29"/>
      <c r="AI17" s="25" t="e">
        <f>SUM(P17,V17,AB17,AH17,#REF!)</f>
        <v>#REF!</v>
      </c>
      <c r="AJ17" s="42" t="s">
        <v>14</v>
      </c>
      <c r="AK17" s="70"/>
    </row>
    <row r="18" spans="2:37" ht="20.100000000000001" customHeight="1" x14ac:dyDescent="0.2">
      <c r="C18" s="75" t="s">
        <v>65</v>
      </c>
      <c r="D18" s="96" t="s">
        <v>69</v>
      </c>
      <c r="E18" s="6" t="str">
        <f>IF(G18&gt;I18,"○",IF(G18&lt;I18,"×"," "))</f>
        <v>×</v>
      </c>
      <c r="F18" s="15"/>
      <c r="G18" s="30">
        <v>1</v>
      </c>
      <c r="H18" s="31" t="s">
        <v>1</v>
      </c>
      <c r="I18" s="30">
        <v>2</v>
      </c>
      <c r="J18" s="32"/>
      <c r="K18" s="6" t="str">
        <f>IF(M18&gt;O18,"○",IF(M18&lt;O18,"×"," "))</f>
        <v>○</v>
      </c>
      <c r="L18" s="15"/>
      <c r="M18" s="30">
        <v>2</v>
      </c>
      <c r="N18" s="31" t="s">
        <v>1</v>
      </c>
      <c r="O18" s="30">
        <v>0</v>
      </c>
      <c r="P18" s="32"/>
      <c r="Q18" s="6" t="s">
        <v>10</v>
      </c>
      <c r="R18" s="15"/>
      <c r="S18" s="30">
        <v>2</v>
      </c>
      <c r="T18" s="31" t="s">
        <v>1</v>
      </c>
      <c r="U18" s="30">
        <v>0</v>
      </c>
      <c r="V18" s="32"/>
      <c r="W18" s="81"/>
      <c r="X18" s="82"/>
      <c r="Y18" s="82"/>
      <c r="Z18" s="82"/>
      <c r="AA18" s="82"/>
      <c r="AB18" s="83"/>
      <c r="AC18" s="6" t="s">
        <v>10</v>
      </c>
      <c r="AD18" s="15"/>
      <c r="AE18" s="30">
        <v>2</v>
      </c>
      <c r="AF18" s="31" t="s">
        <v>1</v>
      </c>
      <c r="AG18" s="30">
        <v>0</v>
      </c>
      <c r="AH18" s="32"/>
      <c r="AI18" s="38" t="s">
        <v>8</v>
      </c>
      <c r="AJ18" s="44"/>
      <c r="AK18" s="69">
        <v>2</v>
      </c>
    </row>
    <row r="19" spans="2:37" ht="20.100000000000001" customHeight="1" x14ac:dyDescent="0.2">
      <c r="C19" s="76"/>
      <c r="D19" s="97"/>
      <c r="E19" s="7" t="s">
        <v>11</v>
      </c>
      <c r="F19" s="35" t="str">
        <f>IF(G19&gt;I19,"○",IF(G19&lt;I19,"×"," "))</f>
        <v>×</v>
      </c>
      <c r="G19" s="18">
        <f>AA4</f>
        <v>0</v>
      </c>
      <c r="H19" s="19" t="s">
        <v>1</v>
      </c>
      <c r="I19" s="20">
        <f>Y4</f>
        <v>4</v>
      </c>
      <c r="J19" s="21" t="str">
        <f>IF(G19&lt;I19,"○",IF(G19&gt;I19,"×"," "))</f>
        <v>○</v>
      </c>
      <c r="K19" s="7" t="s">
        <v>11</v>
      </c>
      <c r="L19" s="35" t="str">
        <f>IF(M19&gt;O19,"○",IF(M19&lt;O19,"×"," "))</f>
        <v>○</v>
      </c>
      <c r="M19" s="18">
        <f>AA9</f>
        <v>4</v>
      </c>
      <c r="N19" s="19" t="s">
        <v>1</v>
      </c>
      <c r="O19" s="20">
        <f>Y9</f>
        <v>1</v>
      </c>
      <c r="P19" s="21" t="str">
        <f>IF(M19&lt;O19,"○",IF(M19&gt;O19,"×"," "))</f>
        <v>×</v>
      </c>
      <c r="Q19" s="7" t="s">
        <v>11</v>
      </c>
      <c r="R19" s="35" t="s">
        <v>10</v>
      </c>
      <c r="S19" s="18">
        <v>4</v>
      </c>
      <c r="T19" s="19" t="s">
        <v>1</v>
      </c>
      <c r="U19" s="20">
        <v>0</v>
      </c>
      <c r="V19" s="21" t="str">
        <f t="shared" ref="V19:V21" si="13">IF(S19&lt;U19,"○",IF(S19&gt;U19,"×"," "))</f>
        <v>×</v>
      </c>
      <c r="W19" s="84"/>
      <c r="X19" s="85"/>
      <c r="Y19" s="85"/>
      <c r="Z19" s="85"/>
      <c r="AA19" s="85"/>
      <c r="AB19" s="86"/>
      <c r="AC19" s="7" t="s">
        <v>11</v>
      </c>
      <c r="AD19" s="35" t="s">
        <v>10</v>
      </c>
      <c r="AE19" s="18">
        <v>4</v>
      </c>
      <c r="AF19" s="19" t="s">
        <v>1</v>
      </c>
      <c r="AG19" s="20">
        <v>0</v>
      </c>
      <c r="AH19" s="21" t="str">
        <f t="shared" ref="AH19:AH21" si="14">IF(AE19&lt;AG19,"○",IF(AE19&gt;AG19,"×"," "))</f>
        <v>×</v>
      </c>
      <c r="AI19" s="33" t="s">
        <v>4</v>
      </c>
      <c r="AJ19" s="39" t="s">
        <v>14</v>
      </c>
      <c r="AK19" s="70"/>
    </row>
    <row r="20" spans="2:37" ht="20.100000000000001" customHeight="1" x14ac:dyDescent="0.2">
      <c r="C20" s="76"/>
      <c r="D20" s="97"/>
      <c r="E20" s="8" t="s">
        <v>12</v>
      </c>
      <c r="F20" s="36" t="str">
        <f>IF(G20&gt;I20,"○",IF(G20&lt;I20,"×"," "))</f>
        <v>○</v>
      </c>
      <c r="G20" s="5">
        <f t="shared" ref="G20:G21" si="15">AA5</f>
        <v>4</v>
      </c>
      <c r="H20" s="4" t="s">
        <v>1</v>
      </c>
      <c r="I20" s="16">
        <f t="shared" ref="I20:I21" si="16">Y5</f>
        <v>2</v>
      </c>
      <c r="J20" s="22" t="str">
        <f>IF(G20&lt;I20,"○",IF(G20&gt;I20,"×"," "))</f>
        <v>×</v>
      </c>
      <c r="K20" s="8" t="s">
        <v>12</v>
      </c>
      <c r="L20" s="36" t="str">
        <f>IF(M20&gt;O20,"○",IF(M20&lt;O20,"×"," "))</f>
        <v>○</v>
      </c>
      <c r="M20" s="5">
        <f t="shared" ref="M20:M21" si="17">AA10</f>
        <v>4</v>
      </c>
      <c r="N20" s="4" t="s">
        <v>1</v>
      </c>
      <c r="O20" s="16">
        <f t="shared" ref="O20:O21" si="18">Y10</f>
        <v>0</v>
      </c>
      <c r="P20" s="22" t="str">
        <f>IF(M20&lt;O20,"○",IF(M20&gt;O20,"×"," "))</f>
        <v>×</v>
      </c>
      <c r="Q20" s="8" t="s">
        <v>12</v>
      </c>
      <c r="R20" s="36" t="s">
        <v>10</v>
      </c>
      <c r="S20" s="5">
        <v>4</v>
      </c>
      <c r="T20" s="4" t="s">
        <v>1</v>
      </c>
      <c r="U20" s="16">
        <v>0</v>
      </c>
      <c r="V20" s="22" t="str">
        <f t="shared" si="13"/>
        <v>×</v>
      </c>
      <c r="W20" s="84"/>
      <c r="X20" s="85"/>
      <c r="Y20" s="85"/>
      <c r="Z20" s="85"/>
      <c r="AA20" s="85"/>
      <c r="AB20" s="86"/>
      <c r="AC20" s="8" t="s">
        <v>12</v>
      </c>
      <c r="AD20" s="36" t="s">
        <v>10</v>
      </c>
      <c r="AE20" s="5">
        <v>4</v>
      </c>
      <c r="AF20" s="4" t="s">
        <v>1</v>
      </c>
      <c r="AG20" s="16">
        <v>0</v>
      </c>
      <c r="AH20" s="22" t="str">
        <f t="shared" si="14"/>
        <v>×</v>
      </c>
      <c r="AI20" s="34" t="s">
        <v>6</v>
      </c>
      <c r="AJ20" s="40">
        <v>3</v>
      </c>
      <c r="AK20" s="70"/>
    </row>
    <row r="21" spans="2:37" ht="20.100000000000001" customHeight="1" x14ac:dyDescent="0.2">
      <c r="C21" s="76"/>
      <c r="D21" s="97"/>
      <c r="E21" s="12" t="s">
        <v>13</v>
      </c>
      <c r="F21" s="37" t="str">
        <f>IF(G21&gt;I21,"○",IF(G21&lt;I21,"×"," "))</f>
        <v>×</v>
      </c>
      <c r="G21" s="13" t="str">
        <f t="shared" si="15"/>
        <v xml:space="preserve"> </v>
      </c>
      <c r="H21" s="14" t="s">
        <v>1</v>
      </c>
      <c r="I21" s="17" t="str">
        <f t="shared" si="16"/>
        <v>(5)</v>
      </c>
      <c r="J21" s="23" t="str">
        <f>IF(G21&lt;I21,"○",IF(G21&gt;I21,"×"," "))</f>
        <v>○</v>
      </c>
      <c r="K21" s="12" t="s">
        <v>13</v>
      </c>
      <c r="L21" s="37" t="str">
        <f>IF(M21&gt;O21,"○",IF(M21&lt;O21,"×"," "))</f>
        <v xml:space="preserve"> </v>
      </c>
      <c r="M21" s="13" t="str">
        <f t="shared" si="17"/>
        <v xml:space="preserve"> </v>
      </c>
      <c r="N21" s="14" t="s">
        <v>1</v>
      </c>
      <c r="O21" s="17" t="str">
        <f t="shared" si="18"/>
        <v xml:space="preserve"> </v>
      </c>
      <c r="P21" s="23" t="str">
        <f>IF(M21&lt;O21,"○",IF(M21&gt;O21,"×"," "))</f>
        <v xml:space="preserve"> </v>
      </c>
      <c r="Q21" s="12" t="s">
        <v>13</v>
      </c>
      <c r="R21" s="37" t="s">
        <v>10</v>
      </c>
      <c r="S21" s="13" t="s">
        <v>10</v>
      </c>
      <c r="T21" s="14" t="s">
        <v>1</v>
      </c>
      <c r="U21" s="17" t="s">
        <v>10</v>
      </c>
      <c r="V21" s="23" t="str">
        <f t="shared" si="13"/>
        <v xml:space="preserve"> </v>
      </c>
      <c r="W21" s="84"/>
      <c r="X21" s="85"/>
      <c r="Y21" s="85"/>
      <c r="Z21" s="85"/>
      <c r="AA21" s="85"/>
      <c r="AB21" s="86"/>
      <c r="AC21" s="12" t="s">
        <v>13</v>
      </c>
      <c r="AD21" s="37" t="s">
        <v>10</v>
      </c>
      <c r="AE21" s="13" t="s">
        <v>10</v>
      </c>
      <c r="AF21" s="14" t="s">
        <v>1</v>
      </c>
      <c r="AG21" s="17" t="s">
        <v>10</v>
      </c>
      <c r="AH21" s="23" t="str">
        <f t="shared" si="14"/>
        <v xml:space="preserve"> </v>
      </c>
      <c r="AI21" s="24" t="s">
        <v>5</v>
      </c>
      <c r="AJ21" s="41" t="s">
        <v>14</v>
      </c>
      <c r="AK21" s="70"/>
    </row>
    <row r="22" spans="2:37" ht="20.100000000000001" customHeight="1" x14ac:dyDescent="0.2">
      <c r="C22" s="77"/>
      <c r="D22" s="98"/>
      <c r="E22" s="9" t="s">
        <v>2</v>
      </c>
      <c r="F22" s="11"/>
      <c r="G22" s="27">
        <v>4</v>
      </c>
      <c r="H22" s="28" t="s">
        <v>1</v>
      </c>
      <c r="I22" s="10">
        <v>7</v>
      </c>
      <c r="J22" s="29"/>
      <c r="K22" s="9" t="s">
        <v>2</v>
      </c>
      <c r="L22" s="11"/>
      <c r="M22" s="27">
        <v>8</v>
      </c>
      <c r="N22" s="28" t="s">
        <v>1</v>
      </c>
      <c r="O22" s="10">
        <v>1</v>
      </c>
      <c r="P22" s="29"/>
      <c r="Q22" s="9" t="s">
        <v>2</v>
      </c>
      <c r="R22" s="11"/>
      <c r="S22" s="27">
        <v>8</v>
      </c>
      <c r="T22" s="28" t="s">
        <v>1</v>
      </c>
      <c r="U22" s="10">
        <v>0</v>
      </c>
      <c r="V22" s="29"/>
      <c r="W22" s="87"/>
      <c r="X22" s="88"/>
      <c r="Y22" s="88"/>
      <c r="Z22" s="88"/>
      <c r="AA22" s="88"/>
      <c r="AB22" s="89"/>
      <c r="AC22" s="9" t="s">
        <v>2</v>
      </c>
      <c r="AD22" s="11"/>
      <c r="AE22" s="27">
        <v>8</v>
      </c>
      <c r="AF22" s="28" t="s">
        <v>1</v>
      </c>
      <c r="AG22" s="10">
        <v>0</v>
      </c>
      <c r="AH22" s="29"/>
      <c r="AI22" s="25" t="e">
        <f>SUM(P22,V22,AB22,AH22,#REF!)</f>
        <v>#REF!</v>
      </c>
      <c r="AJ22" s="42" t="s">
        <v>14</v>
      </c>
      <c r="AK22" s="70"/>
    </row>
    <row r="23" spans="2:37" ht="20.100000000000001" customHeight="1" x14ac:dyDescent="0.2">
      <c r="C23" s="75" t="s">
        <v>66</v>
      </c>
      <c r="D23" s="78" t="s">
        <v>52</v>
      </c>
      <c r="E23" s="6" t="str">
        <f>IF(G23&gt;I23,"○",IF(G23&lt;I23,"×"," "))</f>
        <v>×</v>
      </c>
      <c r="F23" s="15"/>
      <c r="G23" s="30">
        <v>0</v>
      </c>
      <c r="H23" s="31" t="s">
        <v>1</v>
      </c>
      <c r="I23" s="30">
        <v>2</v>
      </c>
      <c r="J23" s="32"/>
      <c r="K23" s="6" t="s">
        <v>14</v>
      </c>
      <c r="L23" s="15"/>
      <c r="M23" s="30">
        <v>0</v>
      </c>
      <c r="N23" s="31" t="s">
        <v>1</v>
      </c>
      <c r="O23" s="30">
        <v>2</v>
      </c>
      <c r="P23" s="32"/>
      <c r="Q23" s="6" t="str">
        <f>IF(S23&gt;U23,"○",IF(S23&lt;U23,"×"," "))</f>
        <v>×</v>
      </c>
      <c r="R23" s="15"/>
      <c r="S23" s="30">
        <v>0</v>
      </c>
      <c r="T23" s="31" t="s">
        <v>1</v>
      </c>
      <c r="U23" s="30">
        <v>2</v>
      </c>
      <c r="V23" s="32"/>
      <c r="W23" s="6" t="str">
        <f>IF(Y23&gt;AA23,"○",IF(Y23&lt;AA23,"×"," "))</f>
        <v>×</v>
      </c>
      <c r="X23" s="15"/>
      <c r="Y23" s="30">
        <v>0</v>
      </c>
      <c r="Z23" s="31" t="s">
        <v>1</v>
      </c>
      <c r="AA23" s="30">
        <v>2</v>
      </c>
      <c r="AB23" s="32"/>
      <c r="AC23" s="81"/>
      <c r="AD23" s="82"/>
      <c r="AE23" s="82"/>
      <c r="AF23" s="82"/>
      <c r="AG23" s="82"/>
      <c r="AH23" s="83"/>
      <c r="AI23" s="38" t="s">
        <v>8</v>
      </c>
      <c r="AJ23" s="44"/>
      <c r="AK23" s="69">
        <v>5</v>
      </c>
    </row>
    <row r="24" spans="2:37" ht="20.100000000000001" customHeight="1" x14ac:dyDescent="0.2">
      <c r="C24" s="76"/>
      <c r="D24" s="79"/>
      <c r="E24" s="7" t="s">
        <v>11</v>
      </c>
      <c r="F24" s="35" t="str">
        <f>IF(G24&gt;I24,"○",IF(G24&lt;I24,"×"," "))</f>
        <v>×</v>
      </c>
      <c r="G24" s="18">
        <f>AG4</f>
        <v>0</v>
      </c>
      <c r="H24" s="19" t="s">
        <v>1</v>
      </c>
      <c r="I24" s="20">
        <f>AE4</f>
        <v>4</v>
      </c>
      <c r="J24" s="21" t="str">
        <f>IF(G24&lt;I24,"○",IF(G24&gt;I24,"×"," "))</f>
        <v>○</v>
      </c>
      <c r="K24" s="7" t="s">
        <v>11</v>
      </c>
      <c r="L24" s="35" t="str">
        <f>IF(M24&gt;O24,"○",IF(M24&lt;O24,"×"," "))</f>
        <v>×</v>
      </c>
      <c r="M24" s="18">
        <f>AG9</f>
        <v>2</v>
      </c>
      <c r="N24" s="19" t="s">
        <v>1</v>
      </c>
      <c r="O24" s="20">
        <f>AE9</f>
        <v>4</v>
      </c>
      <c r="P24" s="21" t="str">
        <f>IF(M24&lt;O24,"○",IF(M24&gt;O24,"×"," "))</f>
        <v>○</v>
      </c>
      <c r="Q24" s="7" t="s">
        <v>11</v>
      </c>
      <c r="R24" s="35" t="str">
        <f>IF(S24&gt;U24,"○",IF(S24&lt;U24,"×"," "))</f>
        <v>×</v>
      </c>
      <c r="S24" s="18">
        <f>AG14</f>
        <v>3</v>
      </c>
      <c r="T24" s="19" t="s">
        <v>1</v>
      </c>
      <c r="U24" s="20">
        <f>AE14</f>
        <v>4</v>
      </c>
      <c r="V24" s="21" t="str">
        <f>IF(S24&lt;U24,"○",IF(S24&gt;U24,"×"," "))</f>
        <v>○</v>
      </c>
      <c r="W24" s="7" t="s">
        <v>11</v>
      </c>
      <c r="X24" s="35" t="str">
        <f>IF(Y24&gt;AA24,"○",IF(Y24&lt;AA24,"×"," "))</f>
        <v>×</v>
      </c>
      <c r="Y24" s="18">
        <v>0</v>
      </c>
      <c r="Z24" s="19" t="s">
        <v>1</v>
      </c>
      <c r="AA24" s="20">
        <v>4</v>
      </c>
      <c r="AB24" s="21" t="str">
        <f>IF(Y24&lt;AA24,"○",IF(Y24&gt;AA24,"×"," "))</f>
        <v>○</v>
      </c>
      <c r="AC24" s="84"/>
      <c r="AD24" s="85"/>
      <c r="AE24" s="85"/>
      <c r="AF24" s="85"/>
      <c r="AG24" s="85"/>
      <c r="AH24" s="86"/>
      <c r="AI24" s="33" t="s">
        <v>4</v>
      </c>
      <c r="AJ24" s="39">
        <v>0</v>
      </c>
      <c r="AK24" s="70"/>
    </row>
    <row r="25" spans="2:37" ht="20.100000000000001" customHeight="1" x14ac:dyDescent="0.2">
      <c r="C25" s="76"/>
      <c r="D25" s="79"/>
      <c r="E25" s="8" t="s">
        <v>12</v>
      </c>
      <c r="F25" s="36" t="str">
        <f>IF(G25&gt;I25,"○",IF(G25&lt;I25,"×"," "))</f>
        <v>×</v>
      </c>
      <c r="G25" s="5">
        <f t="shared" ref="G25:G26" si="19">AG5</f>
        <v>0</v>
      </c>
      <c r="H25" s="4" t="s">
        <v>1</v>
      </c>
      <c r="I25" s="16">
        <f t="shared" ref="I25:I26" si="20">AE5</f>
        <v>4</v>
      </c>
      <c r="J25" s="22" t="str">
        <f>IF(G25&lt;I25,"○",IF(G25&gt;I25,"×"," "))</f>
        <v>○</v>
      </c>
      <c r="K25" s="8" t="s">
        <v>12</v>
      </c>
      <c r="L25" s="36" t="str">
        <f>IF(M25&gt;O25,"○",IF(M25&lt;O25,"×"," "))</f>
        <v>×</v>
      </c>
      <c r="M25" s="5">
        <f t="shared" ref="M25:M26" si="21">AG10</f>
        <v>1</v>
      </c>
      <c r="N25" s="4" t="s">
        <v>1</v>
      </c>
      <c r="O25" s="16">
        <f t="shared" ref="O25:O26" si="22">AE10</f>
        <v>4</v>
      </c>
      <c r="P25" s="22" t="str">
        <f>IF(M25&lt;O25,"○",IF(M25&gt;O25,"×"," "))</f>
        <v>○</v>
      </c>
      <c r="Q25" s="8" t="s">
        <v>12</v>
      </c>
      <c r="R25" s="36" t="str">
        <f>IF(S25&gt;U25,"○",IF(S25&lt;U25,"×"," "))</f>
        <v>×</v>
      </c>
      <c r="S25" s="5">
        <f t="shared" ref="S25:S26" si="23">AG15</f>
        <v>1</v>
      </c>
      <c r="T25" s="4" t="s">
        <v>1</v>
      </c>
      <c r="U25" s="16">
        <f t="shared" ref="U25:U26" si="24">AE15</f>
        <v>4</v>
      </c>
      <c r="V25" s="22" t="str">
        <f>IF(S25&lt;U25,"○",IF(S25&gt;U25,"×"," "))</f>
        <v>○</v>
      </c>
      <c r="W25" s="8" t="s">
        <v>12</v>
      </c>
      <c r="X25" s="36" t="str">
        <f>IF(Y25&gt;AA25,"○",IF(Y25&lt;AA25,"×"," "))</f>
        <v>×</v>
      </c>
      <c r="Y25" s="5">
        <v>0</v>
      </c>
      <c r="Z25" s="4" t="s">
        <v>1</v>
      </c>
      <c r="AA25" s="16">
        <v>4</v>
      </c>
      <c r="AB25" s="22" t="str">
        <f>IF(Y25&lt;AA25,"○",IF(Y25&gt;AA25,"×"," "))</f>
        <v>○</v>
      </c>
      <c r="AC25" s="84"/>
      <c r="AD25" s="85"/>
      <c r="AE25" s="85"/>
      <c r="AF25" s="85"/>
      <c r="AG25" s="85"/>
      <c r="AH25" s="86"/>
      <c r="AI25" s="34" t="s">
        <v>6</v>
      </c>
      <c r="AJ25" s="40">
        <v>0</v>
      </c>
      <c r="AK25" s="70"/>
    </row>
    <row r="26" spans="2:37" ht="20.100000000000001" customHeight="1" x14ac:dyDescent="0.2">
      <c r="C26" s="76"/>
      <c r="D26" s="79"/>
      <c r="E26" s="12" t="s">
        <v>13</v>
      </c>
      <c r="F26" s="37" t="str">
        <f>IF(G26&gt;I26,"○",IF(G26&lt;I26,"×"," "))</f>
        <v xml:space="preserve"> </v>
      </c>
      <c r="G26" s="13" t="str">
        <f t="shared" si="19"/>
        <v xml:space="preserve"> </v>
      </c>
      <c r="H26" s="14" t="s">
        <v>1</v>
      </c>
      <c r="I26" s="17" t="str">
        <f t="shared" si="20"/>
        <v xml:space="preserve"> </v>
      </c>
      <c r="J26" s="23" t="str">
        <f>IF(G26&lt;I26,"○",IF(G26&gt;I26,"×"," "))</f>
        <v xml:space="preserve"> </v>
      </c>
      <c r="K26" s="12" t="s">
        <v>13</v>
      </c>
      <c r="L26" s="37" t="str">
        <f>IF(M26&gt;O26,"○",IF(M26&lt;O26,"×"," "))</f>
        <v xml:space="preserve"> </v>
      </c>
      <c r="M26" s="13" t="str">
        <f t="shared" si="21"/>
        <v xml:space="preserve"> </v>
      </c>
      <c r="N26" s="14" t="s">
        <v>1</v>
      </c>
      <c r="O26" s="17" t="str">
        <f t="shared" si="22"/>
        <v xml:space="preserve"> </v>
      </c>
      <c r="P26" s="23" t="str">
        <f>IF(M26&lt;O26,"○",IF(M26&gt;O26,"×"," "))</f>
        <v xml:space="preserve"> </v>
      </c>
      <c r="Q26" s="12" t="s">
        <v>13</v>
      </c>
      <c r="R26" s="37" t="str">
        <f>IF(S26&gt;U26,"○",IF(S26&lt;U26,"×"," "))</f>
        <v xml:space="preserve"> </v>
      </c>
      <c r="S26" s="13" t="str">
        <f t="shared" si="23"/>
        <v xml:space="preserve"> </v>
      </c>
      <c r="T26" s="14" t="s">
        <v>1</v>
      </c>
      <c r="U26" s="17" t="str">
        <f t="shared" si="24"/>
        <v xml:space="preserve"> </v>
      </c>
      <c r="V26" s="23" t="str">
        <f>IF(S26&lt;U26,"○",IF(S26&gt;U26,"×"," "))</f>
        <v xml:space="preserve"> </v>
      </c>
      <c r="W26" s="12" t="s">
        <v>13</v>
      </c>
      <c r="X26" s="37" t="str">
        <f>IF(Y26&gt;AA26,"○",IF(Y26&lt;AA26,"×"," "))</f>
        <v xml:space="preserve"> </v>
      </c>
      <c r="Y26" s="13" t="s">
        <v>70</v>
      </c>
      <c r="Z26" s="14" t="s">
        <v>1</v>
      </c>
      <c r="AA26" s="17" t="s">
        <v>70</v>
      </c>
      <c r="AB26" s="23" t="str">
        <f>IF(Y26&lt;AA26,"○",IF(Y26&gt;AA26,"×"," "))</f>
        <v xml:space="preserve"> </v>
      </c>
      <c r="AC26" s="84"/>
      <c r="AD26" s="85"/>
      <c r="AE26" s="85"/>
      <c r="AF26" s="85"/>
      <c r="AG26" s="85"/>
      <c r="AH26" s="86"/>
      <c r="AI26" s="24" t="s">
        <v>5</v>
      </c>
      <c r="AJ26" s="41" t="s">
        <v>14</v>
      </c>
      <c r="AK26" s="70"/>
    </row>
    <row r="27" spans="2:37" ht="20.100000000000001" customHeight="1" x14ac:dyDescent="0.2">
      <c r="C27" s="77"/>
      <c r="D27" s="80"/>
      <c r="E27" s="9" t="s">
        <v>2</v>
      </c>
      <c r="F27" s="11"/>
      <c r="G27" s="27">
        <v>0</v>
      </c>
      <c r="H27" s="28" t="s">
        <v>1</v>
      </c>
      <c r="I27" s="10">
        <v>8</v>
      </c>
      <c r="J27" s="29"/>
      <c r="K27" s="9" t="s">
        <v>2</v>
      </c>
      <c r="L27" s="11"/>
      <c r="M27" s="27">
        <v>3</v>
      </c>
      <c r="N27" s="28" t="s">
        <v>1</v>
      </c>
      <c r="O27" s="10">
        <v>8</v>
      </c>
      <c r="P27" s="29"/>
      <c r="Q27" s="9" t="s">
        <v>2</v>
      </c>
      <c r="R27" s="11"/>
      <c r="S27" s="27">
        <v>4</v>
      </c>
      <c r="T27" s="28" t="s">
        <v>1</v>
      </c>
      <c r="U27" s="10">
        <v>8</v>
      </c>
      <c r="V27" s="29"/>
      <c r="W27" s="9" t="s">
        <v>2</v>
      </c>
      <c r="X27" s="11"/>
      <c r="Y27" s="27">
        <v>0</v>
      </c>
      <c r="Z27" s="28" t="s">
        <v>1</v>
      </c>
      <c r="AA27" s="10">
        <v>8</v>
      </c>
      <c r="AB27" s="29"/>
      <c r="AC27" s="87"/>
      <c r="AD27" s="88"/>
      <c r="AE27" s="88"/>
      <c r="AF27" s="88"/>
      <c r="AG27" s="88"/>
      <c r="AH27" s="89"/>
      <c r="AI27" s="26" t="e">
        <f>SUM(P27,V27,AB27,AH27,#REF!)</f>
        <v>#REF!</v>
      </c>
      <c r="AJ27" s="43" t="s">
        <v>14</v>
      </c>
      <c r="AK27" s="71"/>
    </row>
    <row r="28" spans="2:37" ht="20.100000000000001" customHeight="1" x14ac:dyDescent="0.2">
      <c r="B28" s="2" t="s">
        <v>30</v>
      </c>
    </row>
    <row r="29" spans="2:37" ht="20.100000000000001" customHeight="1" x14ac:dyDescent="0.2">
      <c r="B29" s="2" t="s">
        <v>29</v>
      </c>
    </row>
    <row r="30" spans="2:37" ht="20.100000000000001" customHeight="1" x14ac:dyDescent="0.2">
      <c r="B30" s="2" t="s">
        <v>29</v>
      </c>
    </row>
    <row r="31" spans="2:37" ht="20.100000000000001" customHeight="1" x14ac:dyDescent="0.2">
      <c r="B31" s="2" t="s">
        <v>29</v>
      </c>
      <c r="C31" s="48" t="s">
        <v>14</v>
      </c>
    </row>
    <row r="32" spans="2:37" ht="20.100000000000001" customHeight="1" x14ac:dyDescent="0.2">
      <c r="B32" s="2" t="s">
        <v>14</v>
      </c>
      <c r="C32" s="48" t="s">
        <v>14</v>
      </c>
    </row>
    <row r="33" spans="2:3" ht="20.100000000000001" customHeight="1" x14ac:dyDescent="0.2">
      <c r="B33" s="2" t="s">
        <v>29</v>
      </c>
      <c r="C33" s="2" t="s">
        <v>14</v>
      </c>
    </row>
    <row r="34" spans="2:3" ht="20.100000000000001" customHeight="1" x14ac:dyDescent="0.2">
      <c r="B34" s="2" t="s">
        <v>9</v>
      </c>
      <c r="C34" s="2" t="s">
        <v>14</v>
      </c>
    </row>
    <row r="35" spans="2:3" ht="20.100000000000001" customHeight="1" x14ac:dyDescent="0.2">
      <c r="B35" s="2" t="s">
        <v>29</v>
      </c>
    </row>
  </sheetData>
  <mergeCells count="27">
    <mergeCell ref="AI2:AJ2"/>
    <mergeCell ref="C3:C7"/>
    <mergeCell ref="D3:D7"/>
    <mergeCell ref="E3:J7"/>
    <mergeCell ref="AK3:AK7"/>
    <mergeCell ref="C2:D2"/>
    <mergeCell ref="E2:J2"/>
    <mergeCell ref="K2:P2"/>
    <mergeCell ref="Q2:V2"/>
    <mergeCell ref="W2:AB2"/>
    <mergeCell ref="AC2:AH2"/>
    <mergeCell ref="C8:C12"/>
    <mergeCell ref="D8:D12"/>
    <mergeCell ref="K8:P12"/>
    <mergeCell ref="AK8:AK12"/>
    <mergeCell ref="C13:C17"/>
    <mergeCell ref="D13:D17"/>
    <mergeCell ref="Q13:V17"/>
    <mergeCell ref="AK13:AK17"/>
    <mergeCell ref="C18:C22"/>
    <mergeCell ref="D18:D22"/>
    <mergeCell ref="W18:AB22"/>
    <mergeCell ref="AK18:AK22"/>
    <mergeCell ref="C23:C27"/>
    <mergeCell ref="D23:D27"/>
    <mergeCell ref="AC23:AH27"/>
    <mergeCell ref="AK23:AK27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5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"/>
  <sheetViews>
    <sheetView tabSelected="1" workbookViewId="0">
      <selection activeCell="G8" sqref="G8"/>
    </sheetView>
  </sheetViews>
  <sheetFormatPr defaultRowHeight="13.2" x14ac:dyDescent="0.2"/>
  <cols>
    <col min="2" max="2" width="15.77734375" customWidth="1"/>
    <col min="3" max="3" width="32.44140625" customWidth="1"/>
    <col min="4" max="6" width="10.77734375" customWidth="1"/>
  </cols>
  <sheetData>
    <row r="1" spans="1:6" ht="16.2" x14ac:dyDescent="0.2">
      <c r="A1" s="62" t="s">
        <v>81</v>
      </c>
      <c r="B1" s="63"/>
      <c r="C1" s="63"/>
      <c r="D1" s="64" t="s">
        <v>90</v>
      </c>
      <c r="E1" s="64" t="s">
        <v>91</v>
      </c>
      <c r="F1" s="64" t="s">
        <v>92</v>
      </c>
    </row>
    <row r="2" spans="1:6" ht="16.2" x14ac:dyDescent="0.2">
      <c r="A2" s="62"/>
      <c r="B2" s="65" t="s">
        <v>77</v>
      </c>
      <c r="C2" s="65" t="s">
        <v>78</v>
      </c>
      <c r="D2" s="66">
        <v>6</v>
      </c>
      <c r="E2" s="66">
        <v>6</v>
      </c>
      <c r="F2" s="66">
        <v>4</v>
      </c>
    </row>
    <row r="3" spans="1:6" ht="16.2" x14ac:dyDescent="0.2">
      <c r="A3" s="62"/>
      <c r="B3" s="65" t="s">
        <v>79</v>
      </c>
      <c r="C3" s="65" t="s">
        <v>80</v>
      </c>
      <c r="D3" s="66">
        <v>5</v>
      </c>
      <c r="E3" s="66">
        <v>5</v>
      </c>
      <c r="F3" s="66">
        <v>6</v>
      </c>
    </row>
    <row r="4" spans="1:6" ht="16.2" x14ac:dyDescent="0.2">
      <c r="A4" s="62"/>
      <c r="B4" s="62"/>
      <c r="C4" s="62"/>
      <c r="D4" s="67"/>
      <c r="E4" s="67"/>
      <c r="F4" s="67"/>
    </row>
    <row r="5" spans="1:6" ht="16.2" x14ac:dyDescent="0.2">
      <c r="A5" s="62" t="s">
        <v>82</v>
      </c>
      <c r="B5" s="62"/>
      <c r="C5" s="62"/>
      <c r="D5" s="67" t="s">
        <v>90</v>
      </c>
      <c r="E5" s="67" t="s">
        <v>91</v>
      </c>
      <c r="F5" s="67" t="s">
        <v>92</v>
      </c>
    </row>
    <row r="6" spans="1:6" ht="16.2" x14ac:dyDescent="0.2">
      <c r="A6" s="62"/>
      <c r="B6" s="65" t="s">
        <v>83</v>
      </c>
      <c r="C6" s="65" t="s">
        <v>97</v>
      </c>
      <c r="D6" s="66">
        <v>6</v>
      </c>
      <c r="E6" s="66">
        <v>6</v>
      </c>
      <c r="F6" s="66">
        <v>6</v>
      </c>
    </row>
    <row r="7" spans="1:6" ht="16.2" x14ac:dyDescent="0.2">
      <c r="A7" s="62"/>
      <c r="B7" s="65" t="s">
        <v>84</v>
      </c>
      <c r="C7" s="65" t="s">
        <v>98</v>
      </c>
      <c r="D7" s="66">
        <v>3</v>
      </c>
      <c r="E7" s="66">
        <v>4</v>
      </c>
      <c r="F7" s="66">
        <v>3</v>
      </c>
    </row>
    <row r="8" spans="1:6" ht="16.2" x14ac:dyDescent="0.2">
      <c r="A8" s="62"/>
      <c r="B8" s="62"/>
      <c r="C8" s="62"/>
      <c r="D8" s="67"/>
      <c r="E8" s="67"/>
      <c r="F8" s="67"/>
    </row>
    <row r="9" spans="1:6" ht="16.2" x14ac:dyDescent="0.2">
      <c r="A9" s="62" t="s">
        <v>85</v>
      </c>
      <c r="B9" s="62"/>
      <c r="C9" s="62"/>
      <c r="D9" s="67" t="s">
        <v>90</v>
      </c>
      <c r="E9" s="67" t="s">
        <v>91</v>
      </c>
      <c r="F9" s="67"/>
    </row>
    <row r="10" spans="1:6" ht="16.2" x14ac:dyDescent="0.2">
      <c r="A10" s="62"/>
      <c r="B10" s="65" t="s">
        <v>86</v>
      </c>
      <c r="C10" s="65" t="s">
        <v>93</v>
      </c>
      <c r="D10" s="66">
        <v>6</v>
      </c>
      <c r="E10" s="66">
        <v>6</v>
      </c>
      <c r="F10" s="67"/>
    </row>
    <row r="11" spans="1:6" ht="16.2" x14ac:dyDescent="0.2">
      <c r="A11" s="62"/>
      <c r="B11" s="65" t="s">
        <v>79</v>
      </c>
      <c r="C11" s="65" t="s">
        <v>94</v>
      </c>
      <c r="D11" s="66">
        <v>5</v>
      </c>
      <c r="E11" s="66">
        <v>5</v>
      </c>
      <c r="F11" s="67"/>
    </row>
    <row r="12" spans="1:6" ht="16.2" x14ac:dyDescent="0.2">
      <c r="A12" s="62"/>
      <c r="B12" s="62"/>
      <c r="C12" s="62"/>
      <c r="D12" s="67"/>
      <c r="E12" s="67"/>
      <c r="F12" s="67"/>
    </row>
    <row r="13" spans="1:6" ht="16.2" x14ac:dyDescent="0.2">
      <c r="A13" s="62" t="s">
        <v>89</v>
      </c>
      <c r="B13" s="62"/>
      <c r="C13" s="62"/>
      <c r="D13" s="67" t="s">
        <v>90</v>
      </c>
      <c r="E13" s="67" t="s">
        <v>91</v>
      </c>
      <c r="F13" s="67"/>
    </row>
    <row r="14" spans="1:6" ht="16.2" x14ac:dyDescent="0.2">
      <c r="A14" s="62"/>
      <c r="B14" s="65" t="s">
        <v>87</v>
      </c>
      <c r="C14" s="65" t="s">
        <v>69</v>
      </c>
      <c r="D14" s="66">
        <v>3</v>
      </c>
      <c r="E14" s="66">
        <v>6</v>
      </c>
      <c r="F14" s="68" t="s">
        <v>95</v>
      </c>
    </row>
    <row r="15" spans="1:6" ht="16.2" x14ac:dyDescent="0.2">
      <c r="A15" s="62"/>
      <c r="B15" s="65" t="s">
        <v>88</v>
      </c>
      <c r="C15" s="65" t="s">
        <v>96</v>
      </c>
      <c r="D15" s="66">
        <v>6</v>
      </c>
      <c r="E15" s="66">
        <v>0</v>
      </c>
      <c r="F15" s="67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男子第一ブロック</vt:lpstr>
      <vt:lpstr>男子第二ブロック</vt:lpstr>
      <vt:lpstr>女子第一ブロック</vt:lpstr>
      <vt:lpstr>女子第二ブロック</vt:lpstr>
      <vt:lpstr>決勝トーナメント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丸岡　良雄</dc:creator>
  <cp:lastModifiedBy>hideyuki</cp:lastModifiedBy>
  <cp:lastPrinted>2018-03-07T07:00:01Z</cp:lastPrinted>
  <dcterms:created xsi:type="dcterms:W3CDTF">2002-04-26T16:48:16Z</dcterms:created>
  <dcterms:modified xsi:type="dcterms:W3CDTF">2018-09-24T01:37:12Z</dcterms:modified>
</cp:coreProperties>
</file>